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I:\02 - Research\02.00 - Data delivery\WGEA Data Delivery 2023\New Templates\"/>
    </mc:Choice>
  </mc:AlternateContent>
  <xr:revisionPtr revIDLastSave="0" documentId="13_ncr:1_{F90239A6-089F-41F1-8C09-23DE6150B061}" xr6:coauthVersionLast="47" xr6:coauthVersionMax="47" xr10:uidLastSave="{00000000-0000-0000-0000-000000000000}"/>
  <bookViews>
    <workbookView xWindow="28830" yWindow="1425" windowWidth="21600" windowHeight="12735" tabRatio="516" xr2:uid="{00000000-000D-0000-FFFF-FFFF00000000}"/>
  </bookViews>
  <sheets>
    <sheet name="Explanation" sheetId="12" r:id="rId1"/>
    <sheet name="load -hidden" sheetId="26" state="veryHidden" r:id="rId2"/>
    <sheet name="Upload" sheetId="7" r:id="rId3"/>
    <sheet name="Validation" sheetId="18" state="veryHidden" r:id="rId4"/>
    <sheet name="1.ANZSCO" sheetId="27" r:id="rId5"/>
    <sheet name="2.ANZSIC" sheetId="28" r:id="rId6"/>
    <sheet name="3. Acceptable Values " sheetId="9" state="veryHidden" r:id="rId7"/>
  </sheets>
  <definedNames>
    <definedName name="_xlnm._FilterDatabase" localSheetId="4" hidden="1">'1.ANZSCO'!$A$5:$E$5</definedName>
    <definedName name="_xlnm._FilterDatabase" localSheetId="5" hidden="1">'2.ANZSIC'!$A$5:$H$5</definedName>
    <definedName name="CEO">'3. Acceptable Values '!$B$3:$B$9</definedName>
    <definedName name="FTE">'3. Acceptable Values '!$G$3:$G$5</definedName>
    <definedName name="Gender">'3. Acceptable Values '!$D$3:$D$5</definedName>
    <definedName name="GraduateApprentice">'3. Acceptable Values '!$F$3:$F$4</definedName>
    <definedName name="Levels">'3. Acceptable Values '!#REF!</definedName>
    <definedName name="ManagerCategories">'3. Acceptable Values '!$B$3:$B$8</definedName>
    <definedName name="Managercategory">'3. Acceptable Values '!$B$3:$B$9</definedName>
    <definedName name="_xlnm.Print_Area" localSheetId="1">'load -hidden'!$A$2:$L$2</definedName>
    <definedName name="_xlnm.Print_Area" localSheetId="2">Upload!$A$2:$L$2</definedName>
    <definedName name="SnapshotDate">Explanation!$D$3</definedName>
    <definedName name="Z_2FB9883F_A1D3_4F9D_B50F_1F5416BE28F3_.wvu.PrintArea" localSheetId="1" hidden="1">'load -hidden'!$A$2:$L$2</definedName>
    <definedName name="Z_2FB9883F_A1D3_4F9D_B50F_1F5416BE28F3_.wvu.PrintArea" localSheetId="2" hidden="1">Upload!$A$2:$L$2</definedName>
  </definedNames>
  <calcPr calcId="191029"/>
  <customWorkbookViews>
    <customWorkbookView name="BERRIGAN,Monica - Personal View" guid="{3B5253D6-D349-4496-B10D-1488734A9E15}" mergeInterval="0" personalView="1" maximized="1" xWindow="-9" yWindow="-9" windowWidth="1938" windowHeight="1048" tabRatio="604" activeSheetId="6"/>
    <customWorkbookView name="LEE,Renada - Personal View" guid="{089E8842-E015-48C8-ADE8-9E776A00B5F2}" mergeInterval="0" personalView="1" maximized="1" xWindow="1912" yWindow="-8" windowWidth="1936" windowHeight="1056" tabRatio="604" activeSheetId="6"/>
    <customWorkbookView name="PATERSON,Vanessa - Personal View" guid="{3C3E719C-97CA-4918-996A-D36178AEE0CA}" mergeInterval="0" personalView="1" maximized="1" xWindow="-8" yWindow="-8" windowWidth="1936" windowHeight="1056" tabRatio="60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8" l="1"/>
  <c r="B7" i="18"/>
  <c r="B21" i="18" l="1"/>
  <c r="B20" i="18"/>
  <c r="B19" i="18"/>
  <c r="B18" i="18"/>
  <c r="C18" i="18" s="1"/>
  <c r="C20" i="18" l="1"/>
  <c r="C21" i="18"/>
  <c r="C19" i="18"/>
  <c r="B4" i="18"/>
  <c r="B6" i="18"/>
  <c r="B5" i="18"/>
  <c r="C5" i="18" l="1"/>
  <c r="C7" i="18"/>
  <c r="C4" i="18"/>
  <c r="C6" i="18"/>
  <c r="C8" i="18"/>
  <c r="B14" i="18"/>
  <c r="B15" i="18" s="1"/>
  <c r="B17" i="18"/>
  <c r="C17" i="18" s="1"/>
  <c r="B16" i="18"/>
  <c r="C16" i="18" s="1"/>
  <c r="B13" i="18"/>
  <c r="B12" i="18"/>
  <c r="B11" i="18"/>
  <c r="C11" i="18" l="1"/>
  <c r="C12" i="18"/>
  <c r="C13" i="18"/>
  <c r="C15" i="18"/>
  <c r="C14" i="18" l="1"/>
</calcChain>
</file>

<file path=xl/sharedStrings.xml><?xml version="1.0" encoding="utf-8"?>
<sst xmlns="http://schemas.openxmlformats.org/spreadsheetml/2006/main" count="7859" uniqueCount="2558">
  <si>
    <t>Column ID</t>
  </si>
  <si>
    <t>Field</t>
  </si>
  <si>
    <t>Sample</t>
  </si>
  <si>
    <t>Description</t>
  </si>
  <si>
    <t>EmployeeID</t>
  </si>
  <si>
    <t>No</t>
  </si>
  <si>
    <t>Employing ABN</t>
  </si>
  <si>
    <t>Yes</t>
  </si>
  <si>
    <t xml:space="preserve">Occupational Category </t>
  </si>
  <si>
    <t>Manager Category</t>
  </si>
  <si>
    <t>GM</t>
  </si>
  <si>
    <t>Gender</t>
  </si>
  <si>
    <t>F</t>
  </si>
  <si>
    <t>Graduate/Apprentice</t>
  </si>
  <si>
    <t>Yes, if applicable</t>
  </si>
  <si>
    <t>G</t>
  </si>
  <si>
    <t>CE</t>
  </si>
  <si>
    <t>Employment Type</t>
  </si>
  <si>
    <t>Permanent</t>
  </si>
  <si>
    <t>Year of Birth</t>
  </si>
  <si>
    <t>Postcode</t>
  </si>
  <si>
    <t>Base Salary</t>
  </si>
  <si>
    <t>Total Remuneration</t>
  </si>
  <si>
    <t>Industry</t>
  </si>
  <si>
    <t>Industry Class</t>
  </si>
  <si>
    <t>SUBMISSION SUMMARY</t>
  </si>
  <si>
    <t>Category</t>
  </si>
  <si>
    <t>Count / Value</t>
  </si>
  <si>
    <t>Check / Comment</t>
  </si>
  <si>
    <t>Mandatory Information</t>
  </si>
  <si>
    <t>Occupational Category</t>
  </si>
  <si>
    <t>Summary Details</t>
  </si>
  <si>
    <t>Female</t>
  </si>
  <si>
    <t>Male</t>
  </si>
  <si>
    <t>Non-binary</t>
  </si>
  <si>
    <t>Managers</t>
  </si>
  <si>
    <t>Non-managers</t>
  </si>
  <si>
    <t>Graduates</t>
  </si>
  <si>
    <t>Apprentices</t>
  </si>
  <si>
    <t>Average Total Remuneration</t>
  </si>
  <si>
    <t>Full-time</t>
  </si>
  <si>
    <t>Part-time</t>
  </si>
  <si>
    <t>Casual</t>
  </si>
  <si>
    <t>Graduate / Apprentice</t>
  </si>
  <si>
    <t>ABS Cat. no. 1220.0 ANZSCO -- Australian and New Zealand Standard Classification of Occupations, First Edition Revision 1</t>
  </si>
  <si>
    <t>Released at 11.30am (Canberra time) 25 June 2009</t>
  </si>
  <si>
    <t>Table 4: ANZSCO First Edition Revision 1 Major, Sub-Major, Minor and Unit Groups</t>
  </si>
  <si>
    <t>Skill Level(s)</t>
  </si>
  <si>
    <t>General Managers</t>
  </si>
  <si>
    <t>Legislators</t>
  </si>
  <si>
    <t>Aquaculture Farmers</t>
  </si>
  <si>
    <t>Crop Farmers</t>
  </si>
  <si>
    <t>Livestock Farmers</t>
  </si>
  <si>
    <t>Specialist Managers</t>
  </si>
  <si>
    <t>Business Administration Managers</t>
  </si>
  <si>
    <t>Corporate Services Managers</t>
  </si>
  <si>
    <t>Finance Managers</t>
  </si>
  <si>
    <t>Human Resource Managers</t>
  </si>
  <si>
    <t>Construction Managers</t>
  </si>
  <si>
    <t>Engineering Managers</t>
  </si>
  <si>
    <t>Manufacturers</t>
  </si>
  <si>
    <t>Production Managers</t>
  </si>
  <si>
    <t>Child Care Centre Managers</t>
  </si>
  <si>
    <t>School Principals</t>
  </si>
  <si>
    <t>Other Education Managers</t>
  </si>
  <si>
    <t>Miscellaneous Specialist Managers</t>
  </si>
  <si>
    <t>Commissioned Officers (Management)</t>
  </si>
  <si>
    <t>Other Specialist Managers</t>
  </si>
  <si>
    <t>Licensed Club Managers</t>
  </si>
  <si>
    <t>Retail Managers</t>
  </si>
  <si>
    <t>Transport Services Managers</t>
  </si>
  <si>
    <t>Arts Professionals</t>
  </si>
  <si>
    <t>Music Professionals</t>
  </si>
  <si>
    <t>Photographers</t>
  </si>
  <si>
    <t>Media Professionals</t>
  </si>
  <si>
    <t>Accountants</t>
  </si>
  <si>
    <t>Financial Brokers</t>
  </si>
  <si>
    <t>Financial Dealers</t>
  </si>
  <si>
    <t>Human Resource Professionals</t>
  </si>
  <si>
    <t>Economists</t>
  </si>
  <si>
    <t>Librarians</t>
  </si>
  <si>
    <t>Public Relations Professionals</t>
  </si>
  <si>
    <t>Technical Sales Representatives</t>
  </si>
  <si>
    <t>Air Transport Professionals</t>
  </si>
  <si>
    <t>Marine Transport Professionals</t>
  </si>
  <si>
    <t>Interior Designers</t>
  </si>
  <si>
    <t>Engineering Professionals</t>
  </si>
  <si>
    <t>Civil Engineering Professionals</t>
  </si>
  <si>
    <t>Electrical Engineers</t>
  </si>
  <si>
    <t>Electronics Engineers</t>
  </si>
  <si>
    <t>Mining Engineers</t>
  </si>
  <si>
    <t>Other Engineering Professionals</t>
  </si>
  <si>
    <t>Environmental Scientists</t>
  </si>
  <si>
    <t>Life Scientists</t>
  </si>
  <si>
    <t>Medical Laboratory Scientists</t>
  </si>
  <si>
    <t>Veterinarians</t>
  </si>
  <si>
    <t>Education Professionals</t>
  </si>
  <si>
    <t>School Teachers</t>
  </si>
  <si>
    <t>Primary School Teachers</t>
  </si>
  <si>
    <t>Secondary School Teachers</t>
  </si>
  <si>
    <t>Special Education Teachers</t>
  </si>
  <si>
    <t>Tertiary Education Teachers</t>
  </si>
  <si>
    <t>Miscellaneous Education Professionals</t>
  </si>
  <si>
    <t>Health Professionals</t>
  </si>
  <si>
    <t>Dietitians</t>
  </si>
  <si>
    <t>Medical Imaging Professionals</t>
  </si>
  <si>
    <t>Pharmacists</t>
  </si>
  <si>
    <t>Health Therapy Professionals</t>
  </si>
  <si>
    <t>Complementary Health Therapists</t>
  </si>
  <si>
    <t>Dental Practitioners</t>
  </si>
  <si>
    <t>Occupational Therapists</t>
  </si>
  <si>
    <t>Physiotherapists</t>
  </si>
  <si>
    <t>Podiatrists</t>
  </si>
  <si>
    <t>Medical Practitioners</t>
  </si>
  <si>
    <t>Generalist Medical Practitioners</t>
  </si>
  <si>
    <t>Anaesthetists</t>
  </si>
  <si>
    <t>Specialist Physicians</t>
  </si>
  <si>
    <t>Psychiatrists</t>
  </si>
  <si>
    <t>Surgeons</t>
  </si>
  <si>
    <t>Other Medical Practitioners</t>
  </si>
  <si>
    <t>Midwives</t>
  </si>
  <si>
    <t>Nurse Managers</t>
  </si>
  <si>
    <t>Registered Nurses</t>
  </si>
  <si>
    <t>Computer Network Professionals</t>
  </si>
  <si>
    <t>Telecommunications Engineering Professionals</t>
  </si>
  <si>
    <t>Legal Professionals</t>
  </si>
  <si>
    <t>Barristers</t>
  </si>
  <si>
    <t>Solicitors</t>
  </si>
  <si>
    <t>Counsellors</t>
  </si>
  <si>
    <t>Psychologists</t>
  </si>
  <si>
    <t>Social Professionals</t>
  </si>
  <si>
    <t>Social Workers</t>
  </si>
  <si>
    <t>Agricultural Technicians</t>
  </si>
  <si>
    <t>Medical Technicians</t>
  </si>
  <si>
    <t>2, 3</t>
  </si>
  <si>
    <t>Primary Products Inspectors</t>
  </si>
  <si>
    <t>Science Technicians</t>
  </si>
  <si>
    <t>Safety Inspectors</t>
  </si>
  <si>
    <t>Telecommunications Technical Specialists</t>
  </si>
  <si>
    <t>Automotive Electricians</t>
  </si>
  <si>
    <t>Motor Mechanics</t>
  </si>
  <si>
    <t>Fabrication Engineering Trades Workers</t>
  </si>
  <si>
    <t>Sheetmetal Trades Workers</t>
  </si>
  <si>
    <t>Mechanical Engineering Trades Workers</t>
  </si>
  <si>
    <t>Aircraft Maintenance Engineers</t>
  </si>
  <si>
    <t>Precision Metal Trades Workers</t>
  </si>
  <si>
    <t>Panelbeaters</t>
  </si>
  <si>
    <t>Vehicle Painters</t>
  </si>
  <si>
    <t>Construction Trades Workers</t>
  </si>
  <si>
    <t>Floor Finishers</t>
  </si>
  <si>
    <t>Painting Trades Workers</t>
  </si>
  <si>
    <t>Glaziers</t>
  </si>
  <si>
    <t>Plasterers</t>
  </si>
  <si>
    <t>Roof Tilers</t>
  </si>
  <si>
    <t>Plumbers</t>
  </si>
  <si>
    <t>Electricians</t>
  </si>
  <si>
    <t>Electrical Distribution Trades Workers</t>
  </si>
  <si>
    <t>Electronics Trades Workers</t>
  </si>
  <si>
    <t>Telecommunications Trades Workers</t>
  </si>
  <si>
    <t>Food Trades Workers</t>
  </si>
  <si>
    <t>Chefs</t>
  </si>
  <si>
    <t>Cooks</t>
  </si>
  <si>
    <t>Shearers</t>
  </si>
  <si>
    <t>Veterinary Nurses</t>
  </si>
  <si>
    <t>Horticultural Trades Workers</t>
  </si>
  <si>
    <t>Florists</t>
  </si>
  <si>
    <t>Gardeners</t>
  </si>
  <si>
    <t>Greenkeepers</t>
  </si>
  <si>
    <t>Nurserypersons</t>
  </si>
  <si>
    <t>Hairdressers</t>
  </si>
  <si>
    <t>Printing Trades Workers</t>
  </si>
  <si>
    <t>Printers</t>
  </si>
  <si>
    <t>Clothing Trades Workers</t>
  </si>
  <si>
    <t>Upholsterers</t>
  </si>
  <si>
    <t>Wood Trades Workers</t>
  </si>
  <si>
    <t>Cabinetmakers</t>
  </si>
  <si>
    <t>Jewellers</t>
  </si>
  <si>
    <t>Performing Arts Technicians</t>
  </si>
  <si>
    <t>Signwriters</t>
  </si>
  <si>
    <t>Diversional Therapists</t>
  </si>
  <si>
    <t>Indigenous Health Workers</t>
  </si>
  <si>
    <t>Massage Therapists</t>
  </si>
  <si>
    <t>Welfare Support Workers</t>
  </si>
  <si>
    <t>Child Carers</t>
  </si>
  <si>
    <t>Education Aides</t>
  </si>
  <si>
    <t>Dental Assistants</t>
  </si>
  <si>
    <t>Special Care Workers</t>
  </si>
  <si>
    <t>Hospitality Workers</t>
  </si>
  <si>
    <t>Cafe Workers</t>
  </si>
  <si>
    <t>Gaming Workers</t>
  </si>
  <si>
    <t>Hotel Service Managers</t>
  </si>
  <si>
    <t>Waiters</t>
  </si>
  <si>
    <t>Other Hospitality Workers</t>
  </si>
  <si>
    <t>Protective Service Workers</t>
  </si>
  <si>
    <t>Defence Force Members - Other Ranks</t>
  </si>
  <si>
    <t>Police</t>
  </si>
  <si>
    <t>Prison Officers</t>
  </si>
  <si>
    <t>3, 4, 5</t>
  </si>
  <si>
    <t>Beauty Therapists</t>
  </si>
  <si>
    <t>Driving Instructors</t>
  </si>
  <si>
    <t>Funeral Workers</t>
  </si>
  <si>
    <t>Personal Care Consultants</t>
  </si>
  <si>
    <t>Travel Attendants</t>
  </si>
  <si>
    <t>Other Personal Service Workers</t>
  </si>
  <si>
    <t>Fitness Instructors</t>
  </si>
  <si>
    <t>Outdoor Adventure Guides</t>
  </si>
  <si>
    <t>Sportspersons</t>
  </si>
  <si>
    <t>Office Managers</t>
  </si>
  <si>
    <t>Practice Managers</t>
  </si>
  <si>
    <t>Personal Assistants</t>
  </si>
  <si>
    <t>Secretaries</t>
  </si>
  <si>
    <t>General Clerical Workers</t>
  </si>
  <si>
    <t>General Clerks</t>
  </si>
  <si>
    <t>Keyboard Operators</t>
  </si>
  <si>
    <t>3, 4</t>
  </si>
  <si>
    <t>Inquiry Clerks</t>
  </si>
  <si>
    <t>Receptionists</t>
  </si>
  <si>
    <t>Numerical Clerks</t>
  </si>
  <si>
    <t>Accounting Clerks</t>
  </si>
  <si>
    <t>Bookkeepers</t>
  </si>
  <si>
    <t>Payroll Clerks</t>
  </si>
  <si>
    <t>Bank Workers</t>
  </si>
  <si>
    <t>Betting Clerks</t>
  </si>
  <si>
    <t>Mail Sorters</t>
  </si>
  <si>
    <t>Survey Interviewers</t>
  </si>
  <si>
    <t>Switchboard Operators</t>
  </si>
  <si>
    <t>Logistics Clerks</t>
  </si>
  <si>
    <t>Debt Collectors</t>
  </si>
  <si>
    <t>Human Resource Clerks</t>
  </si>
  <si>
    <t>Library Assistants</t>
  </si>
  <si>
    <t>Insurance Agents</t>
  </si>
  <si>
    <t>Sales Representatives</t>
  </si>
  <si>
    <t>Real Estate Sales Agents</t>
  </si>
  <si>
    <t>Sales Assistants (General)</t>
  </si>
  <si>
    <t>Pharmacy Sales Assistants</t>
  </si>
  <si>
    <t>Retail Supervisors</t>
  </si>
  <si>
    <t>Service Station Attendants</t>
  </si>
  <si>
    <t>Sales Support Workers</t>
  </si>
  <si>
    <t>Miscellaneous Sales Support Workers</t>
  </si>
  <si>
    <t>Telemarketers</t>
  </si>
  <si>
    <t>Ticket Salespersons</t>
  </si>
  <si>
    <t>Visual Merchandisers</t>
  </si>
  <si>
    <t>Other Sales Support Workers</t>
  </si>
  <si>
    <t>Machine Operators</t>
  </si>
  <si>
    <t>Industrial Spraypainters</t>
  </si>
  <si>
    <t>Sewing Machinists</t>
  </si>
  <si>
    <t>Other Machine Operators</t>
  </si>
  <si>
    <t>Stationary Plant Operators</t>
  </si>
  <si>
    <t>Engineering Production Workers</t>
  </si>
  <si>
    <t>Other Stationary Plant Operators</t>
  </si>
  <si>
    <t>Mobile Plant Operators</t>
  </si>
  <si>
    <t>Earthmoving Plant Operators</t>
  </si>
  <si>
    <t>Forklift Drivers</t>
  </si>
  <si>
    <t>Other Mobile Plant Operators</t>
  </si>
  <si>
    <t>Automobile Drivers</t>
  </si>
  <si>
    <t>Delivery Drivers</t>
  </si>
  <si>
    <t>Truck Drivers</t>
  </si>
  <si>
    <t>Storepersons</t>
  </si>
  <si>
    <t>Car Detailers</t>
  </si>
  <si>
    <t>Commercial Cleaners</t>
  </si>
  <si>
    <t>Domestic Cleaners</t>
  </si>
  <si>
    <t>Housekeepers</t>
  </si>
  <si>
    <t>Laundry Workers</t>
  </si>
  <si>
    <t>Other Cleaners</t>
  </si>
  <si>
    <t>Concreters</t>
  </si>
  <si>
    <t>Fencers</t>
  </si>
  <si>
    <t>Railway Track Workers</t>
  </si>
  <si>
    <t>Structural Steel Construction Workers</t>
  </si>
  <si>
    <t>Factory Process Workers</t>
  </si>
  <si>
    <t>Food Process Workers</t>
  </si>
  <si>
    <t>Packers</t>
  </si>
  <si>
    <t>Product Assemblers</t>
  </si>
  <si>
    <t>Miscellaneous Factory Process Workers</t>
  </si>
  <si>
    <t>Metal Engineering Process Workers</t>
  </si>
  <si>
    <t>Product Quality Controllers</t>
  </si>
  <si>
    <t>Other Factory Process Workers</t>
  </si>
  <si>
    <t>Aquaculture Workers</t>
  </si>
  <si>
    <t>Crop Farm Workers</t>
  </si>
  <si>
    <t>Livestock Farm Workers</t>
  </si>
  <si>
    <t>4, 5</t>
  </si>
  <si>
    <t>Food Preparation Assistants</t>
  </si>
  <si>
    <t>Fast Food Cooks</t>
  </si>
  <si>
    <t>Food Trades Assistants</t>
  </si>
  <si>
    <t>Kitchenhands</t>
  </si>
  <si>
    <t>Other Labourers</t>
  </si>
  <si>
    <t>Shelf Fillers</t>
  </si>
  <si>
    <t>Miscellaneous Labourers</t>
  </si>
  <si>
    <t>Caretakers</t>
  </si>
  <si>
    <t>Handypersons</t>
  </si>
  <si>
    <t>Vending Machine Attendants</t>
  </si>
  <si>
    <t>Other Miscellaneous Labourers</t>
  </si>
  <si>
    <t>© Commonwealth of Australia 2009</t>
  </si>
  <si>
    <t>© Crown Copyright New Zealand 2009</t>
  </si>
  <si>
    <t>Australian Bureau of Statistics</t>
  </si>
  <si>
    <t>cat.no.1292.0.55.002 Australian and New Zealand Standard Industrial Classification (ANZSIC), 2006 - Codes and Titles</t>
  </si>
  <si>
    <t>Table 4. ANZSIC 2006 Division, Subdivision, Group and Class Codes and Titles</t>
  </si>
  <si>
    <t>Division</t>
  </si>
  <si>
    <t>Sub-Divison</t>
  </si>
  <si>
    <t>Group</t>
  </si>
  <si>
    <t>Class</t>
  </si>
  <si>
    <t>Class Title</t>
  </si>
  <si>
    <t>A</t>
  </si>
  <si>
    <t>Agriculture, Forestry and Fishing</t>
  </si>
  <si>
    <t>01</t>
  </si>
  <si>
    <t>Agriculture</t>
  </si>
  <si>
    <t>011</t>
  </si>
  <si>
    <t>Nursery and Floriculture Production</t>
  </si>
  <si>
    <t>0111</t>
  </si>
  <si>
    <t>Nursery Production (Under Cover)</t>
  </si>
  <si>
    <t>0112</t>
  </si>
  <si>
    <t>Nursery Production (Outdoors)</t>
  </si>
  <si>
    <t>0113</t>
  </si>
  <si>
    <t>Turf Growing</t>
  </si>
  <si>
    <t>0114</t>
  </si>
  <si>
    <t>Floriculture Production (Under Cover)</t>
  </si>
  <si>
    <t>0115</t>
  </si>
  <si>
    <t>Floriculture Production (Outdoors)</t>
  </si>
  <si>
    <t>012</t>
  </si>
  <si>
    <t>Mushroom and Vegetable Growing</t>
  </si>
  <si>
    <t>0121</t>
  </si>
  <si>
    <t>Mushroom Growing</t>
  </si>
  <si>
    <t>0122</t>
  </si>
  <si>
    <t>Vegetable Growing (Under Cover)</t>
  </si>
  <si>
    <t>0123</t>
  </si>
  <si>
    <t>Vegetable Growing (Outdoors)</t>
  </si>
  <si>
    <t>013</t>
  </si>
  <si>
    <t>Fruit and Tree Nut Growing</t>
  </si>
  <si>
    <t>0131</t>
  </si>
  <si>
    <t>Grape Growing</t>
  </si>
  <si>
    <t>0132</t>
  </si>
  <si>
    <t>Kiwifruit Growing</t>
  </si>
  <si>
    <t>0133</t>
  </si>
  <si>
    <t>Berry Fruit Growing</t>
  </si>
  <si>
    <t>0134</t>
  </si>
  <si>
    <t>Apple and Pear Growing</t>
  </si>
  <si>
    <t>0135</t>
  </si>
  <si>
    <t>Stone Fruit Growing</t>
  </si>
  <si>
    <t>0136</t>
  </si>
  <si>
    <t>Citrus Fruit Growing</t>
  </si>
  <si>
    <t>0137</t>
  </si>
  <si>
    <t>Olive Growing</t>
  </si>
  <si>
    <t>0139</t>
  </si>
  <si>
    <t>Other Fruit and Tree Nut Growing</t>
  </si>
  <si>
    <t>014</t>
  </si>
  <si>
    <t>Sheep, Beef Cattle and Grain Farming</t>
  </si>
  <si>
    <t>0141</t>
  </si>
  <si>
    <t>Sheep Farming (Specialised)</t>
  </si>
  <si>
    <t>0142</t>
  </si>
  <si>
    <t>Beef Cattle Farming (Specialised)</t>
  </si>
  <si>
    <t>0143</t>
  </si>
  <si>
    <t>Beef Cattle Feedlots (Specialised)</t>
  </si>
  <si>
    <t>0144</t>
  </si>
  <si>
    <t>Sheep-Beef Cattle Farming</t>
  </si>
  <si>
    <t>0145</t>
  </si>
  <si>
    <t>Grain-Sheep or Grain-Beef Cattle Farming</t>
  </si>
  <si>
    <t>0146</t>
  </si>
  <si>
    <t>Rice Growing</t>
  </si>
  <si>
    <t>0149</t>
  </si>
  <si>
    <t>Other Grain Growing</t>
  </si>
  <si>
    <t>015</t>
  </si>
  <si>
    <t>Other Crop Growing</t>
  </si>
  <si>
    <t>0151</t>
  </si>
  <si>
    <t>Sugar Cane Growing</t>
  </si>
  <si>
    <t>0152</t>
  </si>
  <si>
    <t>Cotton Growing</t>
  </si>
  <si>
    <t>0159</t>
  </si>
  <si>
    <t>Other Crop Growing n.e.c.</t>
  </si>
  <si>
    <t>016</t>
  </si>
  <si>
    <t>Dairy Cattle Farming</t>
  </si>
  <si>
    <t>0160</t>
  </si>
  <si>
    <t>017</t>
  </si>
  <si>
    <t>Poultry Farming</t>
  </si>
  <si>
    <t>0171</t>
  </si>
  <si>
    <t>Poultry Farming (Meat)</t>
  </si>
  <si>
    <t>0172</t>
  </si>
  <si>
    <t>Poultry Farming (Eggs)</t>
  </si>
  <si>
    <t>018</t>
  </si>
  <si>
    <t>Deer Farming</t>
  </si>
  <si>
    <t>0180</t>
  </si>
  <si>
    <t>019</t>
  </si>
  <si>
    <t>Other Livestock Farming</t>
  </si>
  <si>
    <t>0191</t>
  </si>
  <si>
    <t>Horse Farming</t>
  </si>
  <si>
    <t>0192</t>
  </si>
  <si>
    <t>Pig Farming</t>
  </si>
  <si>
    <t>0193</t>
  </si>
  <si>
    <t>Beekeeping</t>
  </si>
  <si>
    <t>0199</t>
  </si>
  <si>
    <t>Other Livestock Farming n.e.c.</t>
  </si>
  <si>
    <t>02</t>
  </si>
  <si>
    <t>Aquaculture</t>
  </si>
  <si>
    <t>020</t>
  </si>
  <si>
    <t>0201</t>
  </si>
  <si>
    <t>Offshore Longline and Rack Aquaculture</t>
  </si>
  <si>
    <t>0202</t>
  </si>
  <si>
    <t>Offshore Caged Aquaculture</t>
  </si>
  <si>
    <t>0203</t>
  </si>
  <si>
    <t>Onshore Aquaculture</t>
  </si>
  <si>
    <t>03</t>
  </si>
  <si>
    <t>Forestry and Logging</t>
  </si>
  <si>
    <t>030</t>
  </si>
  <si>
    <t>0301</t>
  </si>
  <si>
    <t>Forestry</t>
  </si>
  <si>
    <t>0302</t>
  </si>
  <si>
    <t>Logging</t>
  </si>
  <si>
    <t>04</t>
  </si>
  <si>
    <t>Fishing, Hunting and Trapping</t>
  </si>
  <si>
    <t>041</t>
  </si>
  <si>
    <t>Fishing</t>
  </si>
  <si>
    <t>0411</t>
  </si>
  <si>
    <t>Rock Lobster and Crab Potting</t>
  </si>
  <si>
    <t>0412</t>
  </si>
  <si>
    <t>Prawn Fishing</t>
  </si>
  <si>
    <t>0413</t>
  </si>
  <si>
    <t>Line Fishing</t>
  </si>
  <si>
    <t>0414</t>
  </si>
  <si>
    <t>Fish Trawling, Seining and Netting</t>
  </si>
  <si>
    <t>0419</t>
  </si>
  <si>
    <t>Other Fishing</t>
  </si>
  <si>
    <t>042</t>
  </si>
  <si>
    <t>Hunting and Trapping</t>
  </si>
  <si>
    <t>0420</t>
  </si>
  <si>
    <t>05</t>
  </si>
  <si>
    <t>Agriculture, Forestry and Fishing Support Services</t>
  </si>
  <si>
    <t>051</t>
  </si>
  <si>
    <t>Forestry Support Services</t>
  </si>
  <si>
    <t>0510</t>
  </si>
  <si>
    <t>052</t>
  </si>
  <si>
    <t>Agriculture and Fishing Support Services</t>
  </si>
  <si>
    <t>0521</t>
  </si>
  <si>
    <t>Cotton Ginning</t>
  </si>
  <si>
    <t>0522</t>
  </si>
  <si>
    <t>Shearing Services</t>
  </si>
  <si>
    <t>0529</t>
  </si>
  <si>
    <t>Other Agriculture and Fishing Support Services</t>
  </si>
  <si>
    <t>B</t>
  </si>
  <si>
    <t>Mining</t>
  </si>
  <si>
    <t>06</t>
  </si>
  <si>
    <t>Coal Mining</t>
  </si>
  <si>
    <t>060</t>
  </si>
  <si>
    <t>0600</t>
  </si>
  <si>
    <t>07</t>
  </si>
  <si>
    <t>Oil and Gas Extraction</t>
  </si>
  <si>
    <t>070</t>
  </si>
  <si>
    <t>0700</t>
  </si>
  <si>
    <t>08</t>
  </si>
  <si>
    <t>Metal Ore Mining</t>
  </si>
  <si>
    <t>080</t>
  </si>
  <si>
    <t>0801</t>
  </si>
  <si>
    <t>Iron Ore Mining</t>
  </si>
  <si>
    <t>0802</t>
  </si>
  <si>
    <t>Bauxite Mining</t>
  </si>
  <si>
    <t>0803</t>
  </si>
  <si>
    <t>Copper Ore Mining</t>
  </si>
  <si>
    <t>0804</t>
  </si>
  <si>
    <t>Gold Ore Mining</t>
  </si>
  <si>
    <t>0805</t>
  </si>
  <si>
    <t>Mineral Sand Mining</t>
  </si>
  <si>
    <t>0806</t>
  </si>
  <si>
    <t>Nickel Ore Mining</t>
  </si>
  <si>
    <t>0807</t>
  </si>
  <si>
    <t>Silver-Lead-Zinc Ore Mining</t>
  </si>
  <si>
    <t>0809</t>
  </si>
  <si>
    <t>Other Metal Ore Mining</t>
  </si>
  <si>
    <t>09</t>
  </si>
  <si>
    <t>Non-Metallic Mineral Mining and Quarrying</t>
  </si>
  <si>
    <t>091</t>
  </si>
  <si>
    <t>Construction Material Mining</t>
  </si>
  <si>
    <t>0911</t>
  </si>
  <si>
    <t>Gravel and Sand Quarrying</t>
  </si>
  <si>
    <t>0919</t>
  </si>
  <si>
    <t>Other Construction Material Mining</t>
  </si>
  <si>
    <t>099</t>
  </si>
  <si>
    <t>Other Non-Metallic Mineral Mining and Quarrying</t>
  </si>
  <si>
    <t>0990</t>
  </si>
  <si>
    <t>10</t>
  </si>
  <si>
    <t>Exploration and Other Mining Support Services</t>
  </si>
  <si>
    <t>101</t>
  </si>
  <si>
    <t>Exploration</t>
  </si>
  <si>
    <t>1011</t>
  </si>
  <si>
    <t>Petroleum Exploration</t>
  </si>
  <si>
    <t>1012</t>
  </si>
  <si>
    <t>Mineral Exploration</t>
  </si>
  <si>
    <t>109</t>
  </si>
  <si>
    <t>Other Mining Support Services</t>
  </si>
  <si>
    <t>1090</t>
  </si>
  <si>
    <t>C</t>
  </si>
  <si>
    <t>Manufacturing</t>
  </si>
  <si>
    <t>11</t>
  </si>
  <si>
    <t>Food Product Manufacturing</t>
  </si>
  <si>
    <t>111</t>
  </si>
  <si>
    <t>Meat and Meat Product Manufacturing</t>
  </si>
  <si>
    <t>1111</t>
  </si>
  <si>
    <t>Meat Processing</t>
  </si>
  <si>
    <t>1112</t>
  </si>
  <si>
    <t>Poultry Processing</t>
  </si>
  <si>
    <t>1113</t>
  </si>
  <si>
    <t>Cured Meat and Smallgoods Manufacturing</t>
  </si>
  <si>
    <t>112</t>
  </si>
  <si>
    <t>Seafood Processing</t>
  </si>
  <si>
    <t>1120</t>
  </si>
  <si>
    <t>113</t>
  </si>
  <si>
    <t>Dairy Product Manufacturing</t>
  </si>
  <si>
    <t>1131</t>
  </si>
  <si>
    <t>Milk and Cream Processing</t>
  </si>
  <si>
    <t>1132</t>
  </si>
  <si>
    <t>Ice Cream Manufacturing</t>
  </si>
  <si>
    <t>1133</t>
  </si>
  <si>
    <t>Cheese and Other Dairy Product Manufacturing</t>
  </si>
  <si>
    <t>114</t>
  </si>
  <si>
    <t>Fruit and Vegetable Processing</t>
  </si>
  <si>
    <t>1140</t>
  </si>
  <si>
    <t>115</t>
  </si>
  <si>
    <t>Oil and Fat Manufacturing</t>
  </si>
  <si>
    <t>1150</t>
  </si>
  <si>
    <t>116</t>
  </si>
  <si>
    <t>Grain Mill and Cereal Product Manufacturing</t>
  </si>
  <si>
    <t>1161</t>
  </si>
  <si>
    <t>Grain Mill Product Manufacturing</t>
  </si>
  <si>
    <t>1162</t>
  </si>
  <si>
    <t>Cereal, Pasta and Baking Mix Manufacturing</t>
  </si>
  <si>
    <t>117</t>
  </si>
  <si>
    <t>Bakery Product Manufacturing</t>
  </si>
  <si>
    <t>1171</t>
  </si>
  <si>
    <t>Bread Manufacturing (Factory based)</t>
  </si>
  <si>
    <t>1172</t>
  </si>
  <si>
    <t>Cake and Pastry Manufacturing (Factory based)</t>
  </si>
  <si>
    <t>1173</t>
  </si>
  <si>
    <t>Biscuit Manufacturing (Factory based)</t>
  </si>
  <si>
    <t>1174</t>
  </si>
  <si>
    <t>Bakery Product Manufacturing (Non-factory based)</t>
  </si>
  <si>
    <t>118</t>
  </si>
  <si>
    <t>Sugar and Confectionery Manufacturing</t>
  </si>
  <si>
    <t>1181</t>
  </si>
  <si>
    <t>Sugar Manufacturing</t>
  </si>
  <si>
    <t>1182</t>
  </si>
  <si>
    <t>Confectionery Manufacturing</t>
  </si>
  <si>
    <t>119</t>
  </si>
  <si>
    <t>Other Food Product Manufacturing</t>
  </si>
  <si>
    <t>1191</t>
  </si>
  <si>
    <t>Potato, Corn and Other Crisp Manufacturing</t>
  </si>
  <si>
    <t>1192</t>
  </si>
  <si>
    <t>Prepared Animal and Bird Feed Manufacturing</t>
  </si>
  <si>
    <t>1199</t>
  </si>
  <si>
    <t>Other Food Product Manufacturing n.e.c.</t>
  </si>
  <si>
    <t>12</t>
  </si>
  <si>
    <t>Beverage and Tobacco Product Manufacturing</t>
  </si>
  <si>
    <t>121</t>
  </si>
  <si>
    <t>Beverage Manufacturing</t>
  </si>
  <si>
    <t>1211</t>
  </si>
  <si>
    <t>Soft Drink, Cordial and Syrup Manufacturing</t>
  </si>
  <si>
    <t>1212</t>
  </si>
  <si>
    <t>Beer Manufacturing</t>
  </si>
  <si>
    <t>1213</t>
  </si>
  <si>
    <t>Spirit Manufacturing</t>
  </si>
  <si>
    <t>1214</t>
  </si>
  <si>
    <t>Wine and Other Alcoholic Beverage Manufacturing</t>
  </si>
  <si>
    <t>122</t>
  </si>
  <si>
    <t>Cigarette and Tobacco Product Manufacturing</t>
  </si>
  <si>
    <t>1220</t>
  </si>
  <si>
    <t>13</t>
  </si>
  <si>
    <t>Textile, Leather, Clothing and Footwear Manufacturing</t>
  </si>
  <si>
    <t>131</t>
  </si>
  <si>
    <t>Textile Manufacturing</t>
  </si>
  <si>
    <t>1311</t>
  </si>
  <si>
    <t>Wool Scouring</t>
  </si>
  <si>
    <t>1312</t>
  </si>
  <si>
    <t>Natural Textile Manufacturing</t>
  </si>
  <si>
    <t>1313</t>
  </si>
  <si>
    <t>Synthetic Textile Manufacturing</t>
  </si>
  <si>
    <t>132</t>
  </si>
  <si>
    <t>Leather Tanning, Fur Dressing and Leather Product Manufacturing</t>
  </si>
  <si>
    <t>1320</t>
  </si>
  <si>
    <t>133</t>
  </si>
  <si>
    <t>Textile Product Manufacturing</t>
  </si>
  <si>
    <t>1331</t>
  </si>
  <si>
    <t>Textile Floor Covering Manufacturing</t>
  </si>
  <si>
    <t>1332</t>
  </si>
  <si>
    <t>Rope, Cordage and Twine Manufacturing</t>
  </si>
  <si>
    <t>1333</t>
  </si>
  <si>
    <t>Cut and Sewn Textile Product Manufacturing</t>
  </si>
  <si>
    <t>1334</t>
  </si>
  <si>
    <t>Textile Finishing and Other Textile Product Manufacturing</t>
  </si>
  <si>
    <t>134</t>
  </si>
  <si>
    <t>Knitted Product Manufacturing</t>
  </si>
  <si>
    <t>1340</t>
  </si>
  <si>
    <t>135</t>
  </si>
  <si>
    <t>Clothing and Footwear Manufacturing</t>
  </si>
  <si>
    <t>1351</t>
  </si>
  <si>
    <t>Clothing Manufacturing</t>
  </si>
  <si>
    <t>1352</t>
  </si>
  <si>
    <t>Footwear Manufacturing</t>
  </si>
  <si>
    <t>14</t>
  </si>
  <si>
    <t>Wood Product Manufacturing</t>
  </si>
  <si>
    <t>141</t>
  </si>
  <si>
    <t>Log Sawmilling and Timber Dressing</t>
  </si>
  <si>
    <t>1411</t>
  </si>
  <si>
    <t>Log Sawmilling</t>
  </si>
  <si>
    <t>1412</t>
  </si>
  <si>
    <t>Wood Chipping</t>
  </si>
  <si>
    <t>1413</t>
  </si>
  <si>
    <t>Timber Resawing and Dressing</t>
  </si>
  <si>
    <t>149</t>
  </si>
  <si>
    <t>Other Wood Product Manufacturing</t>
  </si>
  <si>
    <t>1491</t>
  </si>
  <si>
    <t>Prefabricated Wooden Building Manufacturing</t>
  </si>
  <si>
    <t>1492</t>
  </si>
  <si>
    <t>Wooden Structural Fitting and Component Manufacturing</t>
  </si>
  <si>
    <t>1493</t>
  </si>
  <si>
    <t>Veneer and Plywood Manufacturing</t>
  </si>
  <si>
    <t>1494</t>
  </si>
  <si>
    <t>Reconstituted Wood Product Manufacturing</t>
  </si>
  <si>
    <t>1499</t>
  </si>
  <si>
    <t>Other Wood Product Manufacturing n.e.c.</t>
  </si>
  <si>
    <t>15</t>
  </si>
  <si>
    <t>Pulp, Paper and Converted Paper Product Manufacturing</t>
  </si>
  <si>
    <t>151</t>
  </si>
  <si>
    <t>Pulp, Paper and Paperboard Manufacturing</t>
  </si>
  <si>
    <t>1510</t>
  </si>
  <si>
    <t>152</t>
  </si>
  <si>
    <t>Converted Paper Product Manufacturing</t>
  </si>
  <si>
    <t>1521</t>
  </si>
  <si>
    <t>Corrugated Paperboard and Paperboard Container Manufacturing</t>
  </si>
  <si>
    <t>1522</t>
  </si>
  <si>
    <t>Paper Bag Manufacturing</t>
  </si>
  <si>
    <t>1523</t>
  </si>
  <si>
    <t>Paper Stationery Manufacturing</t>
  </si>
  <si>
    <t>1524</t>
  </si>
  <si>
    <t>Sanitary Paper Product Manufacturing</t>
  </si>
  <si>
    <t>1529</t>
  </si>
  <si>
    <t>Other Converted Paper Product Manufacturing</t>
  </si>
  <si>
    <t>16</t>
  </si>
  <si>
    <t>Printing (including the Reproduction of Recorded Media)</t>
  </si>
  <si>
    <t>161</t>
  </si>
  <si>
    <t>Printing and Printing Support Services</t>
  </si>
  <si>
    <t>1611</t>
  </si>
  <si>
    <t>Printing</t>
  </si>
  <si>
    <t>1612</t>
  </si>
  <si>
    <t>Printing Support Services</t>
  </si>
  <si>
    <t>162</t>
  </si>
  <si>
    <t>Reproduction of Recorded Media</t>
  </si>
  <si>
    <t>1620</t>
  </si>
  <si>
    <t>17</t>
  </si>
  <si>
    <t>Petroleum and Coal Product Manufacturing</t>
  </si>
  <si>
    <t>170</t>
  </si>
  <si>
    <t>1701</t>
  </si>
  <si>
    <t>Petroleum Refining and Petroleum Fuel Manufacturing</t>
  </si>
  <si>
    <t>1709</t>
  </si>
  <si>
    <t>Other Petroleum and Coal Product Manufacturing</t>
  </si>
  <si>
    <t>18</t>
  </si>
  <si>
    <t>Basic Chemical and Chemical Product Manufacturing</t>
  </si>
  <si>
    <t>181</t>
  </si>
  <si>
    <t>Basic Chemical Manufacturing</t>
  </si>
  <si>
    <t>1811</t>
  </si>
  <si>
    <t>Industrial Gas Manufacturing</t>
  </si>
  <si>
    <t>1812</t>
  </si>
  <si>
    <t>Basic Organic Chemical Manufacturing</t>
  </si>
  <si>
    <t>1813</t>
  </si>
  <si>
    <t>Basic Inorganic Chemical Manufacturing</t>
  </si>
  <si>
    <t>182</t>
  </si>
  <si>
    <t>Basic Polymer Manufacturing</t>
  </si>
  <si>
    <t>1821</t>
  </si>
  <si>
    <t>Synthetic Resin and Synthetic Rubber Manufacturing</t>
  </si>
  <si>
    <t>1829</t>
  </si>
  <si>
    <t>Other Basic Polymer Manufacturing</t>
  </si>
  <si>
    <t>183</t>
  </si>
  <si>
    <t>Fertiliser and Pesticide Manufacturing</t>
  </si>
  <si>
    <t>1831</t>
  </si>
  <si>
    <t>Fertiliser Manufacturing</t>
  </si>
  <si>
    <t>1832</t>
  </si>
  <si>
    <t>Pesticide Manufacturing</t>
  </si>
  <si>
    <t>184</t>
  </si>
  <si>
    <t>Pharmaceutical and Medicinal Product Manufacturing</t>
  </si>
  <si>
    <t>1841</t>
  </si>
  <si>
    <t>Human Pharmaceutical and Medicinal Product Manufacturing</t>
  </si>
  <si>
    <t>1842</t>
  </si>
  <si>
    <t>Veterinary Pharmaceutical and Medicinal Product Manufacturing</t>
  </si>
  <si>
    <t>185</t>
  </si>
  <si>
    <t>Cleaning Compound and Toiletry Preparation Manufacturing</t>
  </si>
  <si>
    <t>1851</t>
  </si>
  <si>
    <t>Cleaning Compound Manufacturing</t>
  </si>
  <si>
    <t>1852</t>
  </si>
  <si>
    <t>Cosmetic and Toiletry Preparation Manufacturing</t>
  </si>
  <si>
    <t>189</t>
  </si>
  <si>
    <t>Other Basic Chemical Product Manufacturing</t>
  </si>
  <si>
    <t>1891</t>
  </si>
  <si>
    <t>Photographic Chemical Product Manufacturing</t>
  </si>
  <si>
    <t>1892</t>
  </si>
  <si>
    <t>Explosive Manufacturing</t>
  </si>
  <si>
    <t>1899</t>
  </si>
  <si>
    <t>Other Basic Chemical Product Manufacturing n.e.c.</t>
  </si>
  <si>
    <t>19</t>
  </si>
  <si>
    <t>Polymer Product and Rubber Product Manufacturing</t>
  </si>
  <si>
    <t>191</t>
  </si>
  <si>
    <t>Polymer Product Manufacturing</t>
  </si>
  <si>
    <t>1911</t>
  </si>
  <si>
    <t>Polymer Film and Sheet Packaging Material Manufacturing</t>
  </si>
  <si>
    <t>1912</t>
  </si>
  <si>
    <t>Rigid and Semi-Rigid Polymer Product Manufacturing</t>
  </si>
  <si>
    <t>1913</t>
  </si>
  <si>
    <t>Polymer Foam Product Manufacturing</t>
  </si>
  <si>
    <t>1914</t>
  </si>
  <si>
    <t>Tyre Manufacturing</t>
  </si>
  <si>
    <t>1915</t>
  </si>
  <si>
    <t>Adhesive Manufacturing</t>
  </si>
  <si>
    <t>1916</t>
  </si>
  <si>
    <t>Paint and Coatings Manufacturing</t>
  </si>
  <si>
    <t>1919</t>
  </si>
  <si>
    <t>Other Polymer Product Manufacturing</t>
  </si>
  <si>
    <t>192</t>
  </si>
  <si>
    <t>Natural Rubber Product Manufacturing</t>
  </si>
  <si>
    <t>1920</t>
  </si>
  <si>
    <t>20</t>
  </si>
  <si>
    <t>Non-Metallic Mineral Product Manufacturing</t>
  </si>
  <si>
    <t>201</t>
  </si>
  <si>
    <t>Glass and Glass Product Manufacturing</t>
  </si>
  <si>
    <t>2010</t>
  </si>
  <si>
    <t>202</t>
  </si>
  <si>
    <t>Ceramic Product Manufacturing</t>
  </si>
  <si>
    <t>2021</t>
  </si>
  <si>
    <t>Clay Brick Manufacturing</t>
  </si>
  <si>
    <t>2029</t>
  </si>
  <si>
    <t>Other Ceramic Product Manufacturing</t>
  </si>
  <si>
    <t>203</t>
  </si>
  <si>
    <t>Cement, Lime, Plaster and Concrete Product Manufacturing</t>
  </si>
  <si>
    <t>2031</t>
  </si>
  <si>
    <t>Cement and Lime Manufacturing</t>
  </si>
  <si>
    <t>2032</t>
  </si>
  <si>
    <t>Plaster Product Manufacturing</t>
  </si>
  <si>
    <t>2033</t>
  </si>
  <si>
    <t>Ready-Mixed Concrete Manufacturing</t>
  </si>
  <si>
    <t>2034</t>
  </si>
  <si>
    <t>Concrete Product Manufacturing</t>
  </si>
  <si>
    <t>209</t>
  </si>
  <si>
    <t>Other Non-Metallic Mineral Product Manufacturing</t>
  </si>
  <si>
    <t>2090</t>
  </si>
  <si>
    <t>21</t>
  </si>
  <si>
    <t>Primary Metal and Metal Product Manufacturing</t>
  </si>
  <si>
    <t>211</t>
  </si>
  <si>
    <t>Basic Ferrous Metal Manufacturing</t>
  </si>
  <si>
    <t>2110</t>
  </si>
  <si>
    <t>Iron Smelting and Steel Manufacturing</t>
  </si>
  <si>
    <t>212</t>
  </si>
  <si>
    <t>Basic Ferrous Metal Product Manufacturing</t>
  </si>
  <si>
    <t>2121</t>
  </si>
  <si>
    <t>Iron and Steel Casting</t>
  </si>
  <si>
    <t>2122</t>
  </si>
  <si>
    <t>Steel Pipe and Tube Manufacturing</t>
  </si>
  <si>
    <t>213</t>
  </si>
  <si>
    <t>Basic Non-Ferrous Metal Manufacturing</t>
  </si>
  <si>
    <t>2131</t>
  </si>
  <si>
    <t>Alumina Production</t>
  </si>
  <si>
    <t>2132</t>
  </si>
  <si>
    <t>Aluminium Smelting</t>
  </si>
  <si>
    <t>2133</t>
  </si>
  <si>
    <t>Copper, Silver, Lead and Zinc Smelting and Refining</t>
  </si>
  <si>
    <t>2139</t>
  </si>
  <si>
    <t>Other Basic Non-Ferrous Metal Manufacturing</t>
  </si>
  <si>
    <t>214</t>
  </si>
  <si>
    <t>Basic Non-Ferrous Metal Product Manufacturing</t>
  </si>
  <si>
    <t>2141</t>
  </si>
  <si>
    <t>Non-Ferrous Metal Casting</t>
  </si>
  <si>
    <t>2142</t>
  </si>
  <si>
    <t>Aluminium Rolling, Drawing, Extruding</t>
  </si>
  <si>
    <t>2149</t>
  </si>
  <si>
    <t>Other Basic Non-Ferrous Metal Product Manufacturing</t>
  </si>
  <si>
    <t>22</t>
  </si>
  <si>
    <t>Fabricated Metal Product Manufacturing</t>
  </si>
  <si>
    <t>221</t>
  </si>
  <si>
    <t>Iron and Steel Forging</t>
  </si>
  <si>
    <t>2210</t>
  </si>
  <si>
    <t>222</t>
  </si>
  <si>
    <t>Structural Metal Product Manufacturing</t>
  </si>
  <si>
    <t>2221</t>
  </si>
  <si>
    <t>Structural Steel Fabricating</t>
  </si>
  <si>
    <t>2222</t>
  </si>
  <si>
    <t>Prefabricated Metal Building Manufacturing</t>
  </si>
  <si>
    <t>2223</t>
  </si>
  <si>
    <t>Architectural Aluminium Product Manufacturing</t>
  </si>
  <si>
    <t>2224</t>
  </si>
  <si>
    <t>Metal Roof and Guttering Manufacturing (except Aluminium)</t>
  </si>
  <si>
    <t>2229</t>
  </si>
  <si>
    <t>Other Structural Metal Product Manufacturing</t>
  </si>
  <si>
    <t>223</t>
  </si>
  <si>
    <t>Metal Container Manufacturing</t>
  </si>
  <si>
    <t>2231</t>
  </si>
  <si>
    <t>Boiler, Tank and Other Heavy Gauge Metal Container Manufacturing</t>
  </si>
  <si>
    <t>2239</t>
  </si>
  <si>
    <t>Other Metal Container Manufacturing</t>
  </si>
  <si>
    <t>224</t>
  </si>
  <si>
    <t>Sheet Metal Product Manufacturing (except Metal Structural and Container</t>
  </si>
  <si>
    <t>2240</t>
  </si>
  <si>
    <t>229</t>
  </si>
  <si>
    <t>Other Fabricated Metal Product Manufacturing</t>
  </si>
  <si>
    <t>2291</t>
  </si>
  <si>
    <t>Spring and Wire Product Manufacturing</t>
  </si>
  <si>
    <t>2292</t>
  </si>
  <si>
    <t>Nut, Bolt, Screw and Rivet Manufacturing</t>
  </si>
  <si>
    <t>2293</t>
  </si>
  <si>
    <t>Metal Coating and Finishing</t>
  </si>
  <si>
    <t>2299</t>
  </si>
  <si>
    <t>Other Fabricated Metal Product Manufacturing n.e.c.</t>
  </si>
  <si>
    <t>23</t>
  </si>
  <si>
    <t>Transport Equipment Manufacturing</t>
  </si>
  <si>
    <t>231</t>
  </si>
  <si>
    <t>Motor Vehicle and Motor Vehicle Part Manufacturing</t>
  </si>
  <si>
    <t>2311</t>
  </si>
  <si>
    <t>Motor Vehicle Manufacturing</t>
  </si>
  <si>
    <t>2312</t>
  </si>
  <si>
    <t>Motor Vehicle Body and Trailer Manufacturing</t>
  </si>
  <si>
    <t>2313</t>
  </si>
  <si>
    <t>Automotive Electrical Component Manufacturing</t>
  </si>
  <si>
    <t>2319</t>
  </si>
  <si>
    <t>Other Motor Vehicle Parts Manufacturing</t>
  </si>
  <si>
    <t>239</t>
  </si>
  <si>
    <t>Other Transport Equipment Manufacturing</t>
  </si>
  <si>
    <t>2391</t>
  </si>
  <si>
    <t>Shipbuilding and Repair Services</t>
  </si>
  <si>
    <t>2392</t>
  </si>
  <si>
    <t>Boatbuilding and Repair Services</t>
  </si>
  <si>
    <t>2393</t>
  </si>
  <si>
    <t>Railway Rolling Stock Manufacturing and Repair Services</t>
  </si>
  <si>
    <t>2394</t>
  </si>
  <si>
    <t>Aircraft Manufacturing and Repair Services</t>
  </si>
  <si>
    <t>2399</t>
  </si>
  <si>
    <t>Other Transport Equipment Manufacturing n.e.c.</t>
  </si>
  <si>
    <t>24</t>
  </si>
  <si>
    <t>Machinery and Equipment Manufacturing</t>
  </si>
  <si>
    <t>241</t>
  </si>
  <si>
    <t>Professional and Scientific Equipment Manufacturing</t>
  </si>
  <si>
    <t>2411</t>
  </si>
  <si>
    <t>Photographic, Optical and Ophthalmic Equipment Manufacturing</t>
  </si>
  <si>
    <t>2412</t>
  </si>
  <si>
    <t>Medical and Surgical Equipment Manufacturing</t>
  </si>
  <si>
    <t>2419</t>
  </si>
  <si>
    <t>Other Professional and Scientific Equipment Manufacturing</t>
  </si>
  <si>
    <t>242</t>
  </si>
  <si>
    <t>Computer and Electronic Equipment Manufacturing</t>
  </si>
  <si>
    <t>2421</t>
  </si>
  <si>
    <t>Computer and Electronic Office Equipment Manufacturing</t>
  </si>
  <si>
    <t>2422</t>
  </si>
  <si>
    <t>Communication Equipment Manufacturing</t>
  </si>
  <si>
    <t>2429</t>
  </si>
  <si>
    <t>Other Electronic Equipment Manufacturing</t>
  </si>
  <si>
    <t>243</t>
  </si>
  <si>
    <t>Electrical Equipment Manufacturing</t>
  </si>
  <si>
    <t>2431</t>
  </si>
  <si>
    <t>Electric Cable and Wire Manufacturing</t>
  </si>
  <si>
    <t>2432</t>
  </si>
  <si>
    <t>Electric Lighting Equipment Manufacturing</t>
  </si>
  <si>
    <t>2439</t>
  </si>
  <si>
    <t>Other Electrical Equipment Manufacturing</t>
  </si>
  <si>
    <t>244</t>
  </si>
  <si>
    <t>Domestic Appliance Manufacturing</t>
  </si>
  <si>
    <t>2441</t>
  </si>
  <si>
    <t>Whiteware Appliance Manufacturing</t>
  </si>
  <si>
    <t>2449</t>
  </si>
  <si>
    <t>Other Domestic Appliance Manufacturing</t>
  </si>
  <si>
    <t>245</t>
  </si>
  <si>
    <t>Pump, Compressor, Heating and Ventilation Equipment Manufacturing</t>
  </si>
  <si>
    <t>2451</t>
  </si>
  <si>
    <t>Pump and Compressor Manufacturing</t>
  </si>
  <si>
    <t>2452</t>
  </si>
  <si>
    <t>Fixed Space Heating, Cooling and Ventilation Equipment Manufacturing</t>
  </si>
  <si>
    <t>246</t>
  </si>
  <si>
    <t>Specialised Machinery and Equipment Manufacturing</t>
  </si>
  <si>
    <t>2461</t>
  </si>
  <si>
    <t>Agricultural Machinery and Equipment Manufacturing</t>
  </si>
  <si>
    <t>2462</t>
  </si>
  <si>
    <t>Mining and Construction Machinery Manufacturing</t>
  </si>
  <si>
    <t>2463</t>
  </si>
  <si>
    <t>Machine Tool and Parts Manufacturing</t>
  </si>
  <si>
    <t>2469</t>
  </si>
  <si>
    <t>Other Specialised Machinery and Equipment Manufacturing</t>
  </si>
  <si>
    <t>249</t>
  </si>
  <si>
    <t>Other Machinery and Equipment Manufacturing</t>
  </si>
  <si>
    <t>2491</t>
  </si>
  <si>
    <t>Lifting and Material Handling Equipment Manufacturing</t>
  </si>
  <si>
    <t>2499</t>
  </si>
  <si>
    <t>Other Machinery and Equipment Manufacturing n.e.c.</t>
  </si>
  <si>
    <t>25</t>
  </si>
  <si>
    <t>Furniture and Other Manufacturing</t>
  </si>
  <si>
    <t>251</t>
  </si>
  <si>
    <t>Furniture Manufacturing</t>
  </si>
  <si>
    <t>2511</t>
  </si>
  <si>
    <t>Wooden Furniture and Upholstered Seat Manufacturing</t>
  </si>
  <si>
    <t>2512</t>
  </si>
  <si>
    <t>Metal Furniture Manufacturing</t>
  </si>
  <si>
    <t>2513</t>
  </si>
  <si>
    <t>Mattress Manufacturing</t>
  </si>
  <si>
    <t>2519</t>
  </si>
  <si>
    <t>Other Furniture Manufacturing</t>
  </si>
  <si>
    <t>259</t>
  </si>
  <si>
    <t>Other Manufacturing</t>
  </si>
  <si>
    <t>2591</t>
  </si>
  <si>
    <t>Jewellery and Silverware Manufacturing</t>
  </si>
  <si>
    <t>2592</t>
  </si>
  <si>
    <t>Toy, Sporting and Recreational Product Manufacturing</t>
  </si>
  <si>
    <t>2599</t>
  </si>
  <si>
    <t>Other Manufacturing n.e.c.</t>
  </si>
  <si>
    <t>D</t>
  </si>
  <si>
    <t>Electricity, Gas, Water and Waste Services</t>
  </si>
  <si>
    <t>26</t>
  </si>
  <si>
    <t>Electricity Supply</t>
  </si>
  <si>
    <t>261</t>
  </si>
  <si>
    <t>Electricity Generation</t>
  </si>
  <si>
    <t>2611</t>
  </si>
  <si>
    <t>Fossil Fuel Electricity Generation</t>
  </si>
  <si>
    <t>2612</t>
  </si>
  <si>
    <t>Hydro-Electricity Generation</t>
  </si>
  <si>
    <t>2619</t>
  </si>
  <si>
    <t>Other Electricity Generation</t>
  </si>
  <si>
    <t>262</t>
  </si>
  <si>
    <t>Electricity Transmission</t>
  </si>
  <si>
    <t>2620</t>
  </si>
  <si>
    <t>263</t>
  </si>
  <si>
    <t>Electricity Distribution</t>
  </si>
  <si>
    <t>2630</t>
  </si>
  <si>
    <t>264</t>
  </si>
  <si>
    <t>On Selling Electricity and Electricity Market Operation</t>
  </si>
  <si>
    <t>2640</t>
  </si>
  <si>
    <t>27</t>
  </si>
  <si>
    <t>Gas Supply</t>
  </si>
  <si>
    <t>270</t>
  </si>
  <si>
    <t>2700</t>
  </si>
  <si>
    <t>28</t>
  </si>
  <si>
    <t>Water Supply, Sewerage and Drainage Services</t>
  </si>
  <si>
    <t>281</t>
  </si>
  <si>
    <t>2811</t>
  </si>
  <si>
    <t>Water Supply</t>
  </si>
  <si>
    <t>2812</t>
  </si>
  <si>
    <t>Sewerage and Drainage Services</t>
  </si>
  <si>
    <t>29</t>
  </si>
  <si>
    <t>Waste Collection, Treatment and Disposal Services</t>
  </si>
  <si>
    <t>291</t>
  </si>
  <si>
    <t>Waste Collection Services</t>
  </si>
  <si>
    <t>2911</t>
  </si>
  <si>
    <t>Solid Waste Collection Services</t>
  </si>
  <si>
    <t>2919</t>
  </si>
  <si>
    <t>Other Waste Collection Services</t>
  </si>
  <si>
    <t>292</t>
  </si>
  <si>
    <t>Waste Treatment, Disposal and Remediation Services</t>
  </si>
  <si>
    <t>2921</t>
  </si>
  <si>
    <t>Waste Treatment and Disposal Services</t>
  </si>
  <si>
    <t>2922</t>
  </si>
  <si>
    <t>Waste Remediation and Materials Recovery Services</t>
  </si>
  <si>
    <t>E</t>
  </si>
  <si>
    <t>Construction</t>
  </si>
  <si>
    <t>30</t>
  </si>
  <si>
    <t>Building Construction</t>
  </si>
  <si>
    <t>301</t>
  </si>
  <si>
    <t>Residential Building Construction</t>
  </si>
  <si>
    <t>3011</t>
  </si>
  <si>
    <t>House Construction</t>
  </si>
  <si>
    <t>3019</t>
  </si>
  <si>
    <t>Other Residential Building Construction</t>
  </si>
  <si>
    <t>302</t>
  </si>
  <si>
    <t>Non-Residential Building Construction</t>
  </si>
  <si>
    <t>3020</t>
  </si>
  <si>
    <t>31</t>
  </si>
  <si>
    <t>Heavy and Civil Engineering Construction</t>
  </si>
  <si>
    <t>310</t>
  </si>
  <si>
    <t>3101</t>
  </si>
  <si>
    <t>Road and Bridge Construction</t>
  </si>
  <si>
    <t>3109</t>
  </si>
  <si>
    <t>Other Heavy and Civil Engineering Construction</t>
  </si>
  <si>
    <t>32</t>
  </si>
  <si>
    <t>Construction Services</t>
  </si>
  <si>
    <t>321</t>
  </si>
  <si>
    <t>Land Development and Site Preparation Services</t>
  </si>
  <si>
    <t>3211</t>
  </si>
  <si>
    <t>Land Development and Subdivision</t>
  </si>
  <si>
    <t>3212</t>
  </si>
  <si>
    <t>Site Preparation Services</t>
  </si>
  <si>
    <t>322</t>
  </si>
  <si>
    <t>Building Structure Services</t>
  </si>
  <si>
    <t>3221</t>
  </si>
  <si>
    <t>Concreting Services</t>
  </si>
  <si>
    <t>3222</t>
  </si>
  <si>
    <t>Bricklaying Services</t>
  </si>
  <si>
    <t>3223</t>
  </si>
  <si>
    <t>Roofing Services</t>
  </si>
  <si>
    <t>3224</t>
  </si>
  <si>
    <t>Structural Steel Erection Services</t>
  </si>
  <si>
    <t>323</t>
  </si>
  <si>
    <t>Building Installation Services</t>
  </si>
  <si>
    <t>3231</t>
  </si>
  <si>
    <t>Plumbing Services</t>
  </si>
  <si>
    <t>3232</t>
  </si>
  <si>
    <t>Electrical Services</t>
  </si>
  <si>
    <t>3233</t>
  </si>
  <si>
    <t>Air Conditioning and Heating Services</t>
  </si>
  <si>
    <t>3234</t>
  </si>
  <si>
    <t>Fire and Security Alarm Installation Services</t>
  </si>
  <si>
    <t>3239</t>
  </si>
  <si>
    <t>Other Building Installation Services</t>
  </si>
  <si>
    <t>324</t>
  </si>
  <si>
    <t>Building Completion Services</t>
  </si>
  <si>
    <t>3241</t>
  </si>
  <si>
    <t>Plastering and Ceiling Services</t>
  </si>
  <si>
    <t>3242</t>
  </si>
  <si>
    <t>Carpentry Services</t>
  </si>
  <si>
    <t>3243</t>
  </si>
  <si>
    <t>Tiling and Carpeting Services</t>
  </si>
  <si>
    <t>3244</t>
  </si>
  <si>
    <t>Painting and Decorating Services</t>
  </si>
  <si>
    <t>3245</t>
  </si>
  <si>
    <t>Glazing Services</t>
  </si>
  <si>
    <t>329</t>
  </si>
  <si>
    <t>Other Construction Services</t>
  </si>
  <si>
    <t>3291</t>
  </si>
  <si>
    <t>Landscape Construction Services</t>
  </si>
  <si>
    <t>3292</t>
  </si>
  <si>
    <t>Hire of Construction Machinery with Operator</t>
  </si>
  <si>
    <t>3299</t>
  </si>
  <si>
    <t>Other Construction Services n.e.c.</t>
  </si>
  <si>
    <t>Wholesale Trade</t>
  </si>
  <si>
    <t>33</t>
  </si>
  <si>
    <t>Basic Material Wholesaling</t>
  </si>
  <si>
    <t>331</t>
  </si>
  <si>
    <t>Agricultural Product Wholesaling</t>
  </si>
  <si>
    <t>3311</t>
  </si>
  <si>
    <t>Wool Wholesaling</t>
  </si>
  <si>
    <t>3312</t>
  </si>
  <si>
    <t>Cereal Grain Wholesaling</t>
  </si>
  <si>
    <t>3319</t>
  </si>
  <si>
    <t>Other Agricultural Product Wholesaling</t>
  </si>
  <si>
    <t>332</t>
  </si>
  <si>
    <t>Mineral, Metal and Chemical Wholesaling</t>
  </si>
  <si>
    <t>3321</t>
  </si>
  <si>
    <t>Petroleum Product Wholesaling</t>
  </si>
  <si>
    <t>3322</t>
  </si>
  <si>
    <t>Metal and Mineral Wholesaling</t>
  </si>
  <si>
    <t>3323</t>
  </si>
  <si>
    <t>Industrial and Agricultural Chemical Product Wholesaling</t>
  </si>
  <si>
    <t>333</t>
  </si>
  <si>
    <t>Timber and Hardware Goods Wholesaling</t>
  </si>
  <si>
    <t>3331</t>
  </si>
  <si>
    <t>Timber Wholesaling</t>
  </si>
  <si>
    <t>3332</t>
  </si>
  <si>
    <t>Plumbing Goods Wholesaling</t>
  </si>
  <si>
    <t>3339</t>
  </si>
  <si>
    <t>Other Hardware Goods Wholesaling</t>
  </si>
  <si>
    <t>34</t>
  </si>
  <si>
    <t>Machinery and Equipment Wholesaling</t>
  </si>
  <si>
    <t>341</t>
  </si>
  <si>
    <t>Specialised Industrial Machinery and Equipment Wholesaling</t>
  </si>
  <si>
    <t>3411</t>
  </si>
  <si>
    <t>Agricultural and Construction Machinery Wholesaling</t>
  </si>
  <si>
    <t>3419</t>
  </si>
  <si>
    <t>Other Specialised Industrial Machinery and Equipment Wholesaling</t>
  </si>
  <si>
    <t>349</t>
  </si>
  <si>
    <t>Other Machinery and Equipment Wholesaling</t>
  </si>
  <si>
    <t>3491</t>
  </si>
  <si>
    <t>Professional and Scientific Goods Wholesaling</t>
  </si>
  <si>
    <t>3492</t>
  </si>
  <si>
    <t>Computer and Computer Peripheral Wholesaling</t>
  </si>
  <si>
    <t>3493</t>
  </si>
  <si>
    <t>Telecommunication Goods Wholesaling</t>
  </si>
  <si>
    <t>3494</t>
  </si>
  <si>
    <t>Other Electrical and Electronic Goods Wholesaling</t>
  </si>
  <si>
    <t>3499</t>
  </si>
  <si>
    <t>Other Machinery and Equipment Wholesaling n.e.c.</t>
  </si>
  <si>
    <t>35</t>
  </si>
  <si>
    <t>Motor Vehicle and Motor Vehicle Parts Wholesaling</t>
  </si>
  <si>
    <t>350</t>
  </si>
  <si>
    <t>3501</t>
  </si>
  <si>
    <t>Car Wholesaling</t>
  </si>
  <si>
    <t>3502</t>
  </si>
  <si>
    <t>Commercial Vehicle Wholesaling</t>
  </si>
  <si>
    <t>3503</t>
  </si>
  <si>
    <t>Trailer and Other Motor Vehicle Wholesaling</t>
  </si>
  <si>
    <t>3504</t>
  </si>
  <si>
    <t>Motor Vehicle New Parts Wholesaling</t>
  </si>
  <si>
    <t>3505</t>
  </si>
  <si>
    <t>Motor Vehicle Dismantling and Used Parts Wholesaling</t>
  </si>
  <si>
    <t>36</t>
  </si>
  <si>
    <t>Grocery, Liquor and Tobacco Product Wholesaling</t>
  </si>
  <si>
    <t>360</t>
  </si>
  <si>
    <t>3601</t>
  </si>
  <si>
    <t>General Line Grocery Wholesaling</t>
  </si>
  <si>
    <t>3602</t>
  </si>
  <si>
    <t>Meat, Poultry and Smallgoods Wholesaling</t>
  </si>
  <si>
    <t>3603</t>
  </si>
  <si>
    <t>Dairy Produce Wholesaling</t>
  </si>
  <si>
    <t>3604</t>
  </si>
  <si>
    <t>Fish and Seafood Wholesaling</t>
  </si>
  <si>
    <t>3605</t>
  </si>
  <si>
    <t>Fruit and Vegetable Wholesaling</t>
  </si>
  <si>
    <t>3606</t>
  </si>
  <si>
    <t>Liquor and Tobacco Product Wholesaling</t>
  </si>
  <si>
    <t>3609</t>
  </si>
  <si>
    <t>Other Grocery Wholesaling</t>
  </si>
  <si>
    <t>37</t>
  </si>
  <si>
    <t>Other Goods Wholesaling</t>
  </si>
  <si>
    <t>371</t>
  </si>
  <si>
    <t>Textile, Clothing and Footwear Wholesaling</t>
  </si>
  <si>
    <t>3711</t>
  </si>
  <si>
    <t>Textile Product Wholesaling</t>
  </si>
  <si>
    <t>3712</t>
  </si>
  <si>
    <t>Clothing and Footwear Wholesaling</t>
  </si>
  <si>
    <t>372</t>
  </si>
  <si>
    <t>Pharmaceutical and Toiletry Goods Wholesaling</t>
  </si>
  <si>
    <t>3720</t>
  </si>
  <si>
    <t>373</t>
  </si>
  <si>
    <t>Furniture, Floor Covering and Other Goods Wholesaling</t>
  </si>
  <si>
    <t>3731</t>
  </si>
  <si>
    <t>Furniture and Floor Covering Wholesaling</t>
  </si>
  <si>
    <t>3732</t>
  </si>
  <si>
    <t>Jewellery and Watch Wholesaling</t>
  </si>
  <si>
    <t>3733</t>
  </si>
  <si>
    <t>Kitchen and Diningware Wholesaling</t>
  </si>
  <si>
    <t>3734</t>
  </si>
  <si>
    <t>Toy and Sporting Goods Wholesaling</t>
  </si>
  <si>
    <t>3735</t>
  </si>
  <si>
    <t>Book and Magazine Wholesaling</t>
  </si>
  <si>
    <t>3736</t>
  </si>
  <si>
    <t>Paper Product Wholesaling</t>
  </si>
  <si>
    <t>3739</t>
  </si>
  <si>
    <t>Other Goods Wholesaling n.e.c.</t>
  </si>
  <si>
    <t>38</t>
  </si>
  <si>
    <t>Commission-Based Wholesaling</t>
  </si>
  <si>
    <t>380</t>
  </si>
  <si>
    <t>3800</t>
  </si>
  <si>
    <t>Retail Trade</t>
  </si>
  <si>
    <t>39</t>
  </si>
  <si>
    <t>Motor Vehicle and Motor Vehicle Parts Retailing</t>
  </si>
  <si>
    <t>391</t>
  </si>
  <si>
    <t>Motor Vehicle Retailing</t>
  </si>
  <si>
    <t>3911</t>
  </si>
  <si>
    <t>Car Retailing</t>
  </si>
  <si>
    <t>3912</t>
  </si>
  <si>
    <t>Motor Cycle Retailing</t>
  </si>
  <si>
    <t>3913</t>
  </si>
  <si>
    <t>Trailer and Other Motor Vehicle Retailing</t>
  </si>
  <si>
    <t>392</t>
  </si>
  <si>
    <t>Motor Vehicle Parts and Tyre Retailing</t>
  </si>
  <si>
    <t>3921</t>
  </si>
  <si>
    <t>Motor Vehicle Parts Retailing</t>
  </si>
  <si>
    <t>3922</t>
  </si>
  <si>
    <t>Tyre Retailing</t>
  </si>
  <si>
    <t>40</t>
  </si>
  <si>
    <t>Fuel Retailing</t>
  </si>
  <si>
    <t>400</t>
  </si>
  <si>
    <t>4000</t>
  </si>
  <si>
    <t>41</t>
  </si>
  <si>
    <t>Food Retailing</t>
  </si>
  <si>
    <t>411</t>
  </si>
  <si>
    <t>Supermarket and Grocery Stores</t>
  </si>
  <si>
    <t>4110</t>
  </si>
  <si>
    <t>412</t>
  </si>
  <si>
    <t>Specialised Food Retailing</t>
  </si>
  <si>
    <t>4121</t>
  </si>
  <si>
    <t>Fresh Meat, Fish and Poultry Retailing</t>
  </si>
  <si>
    <t>4122</t>
  </si>
  <si>
    <t>Fruit and Vegetable Retailing</t>
  </si>
  <si>
    <t>4123</t>
  </si>
  <si>
    <t>Liquor Retailing</t>
  </si>
  <si>
    <t>4129</t>
  </si>
  <si>
    <t>Other Specialised Food Retailing</t>
  </si>
  <si>
    <t>42</t>
  </si>
  <si>
    <t>Other Store-Based Retailing</t>
  </si>
  <si>
    <t>421</t>
  </si>
  <si>
    <t>Furniture, Floor Coverings, Houseware and Textile Goods Retailing</t>
  </si>
  <si>
    <t>4211</t>
  </si>
  <si>
    <t>Furniture Retailing</t>
  </si>
  <si>
    <t>4212</t>
  </si>
  <si>
    <t>Floor Coverings Retailing</t>
  </si>
  <si>
    <t>4213</t>
  </si>
  <si>
    <t>Houseware Retailing</t>
  </si>
  <si>
    <t>4214</t>
  </si>
  <si>
    <t>Manchester and Other Textile Goods Retailing</t>
  </si>
  <si>
    <t>422</t>
  </si>
  <si>
    <t>Electrical and Electronic Goods Retailing</t>
  </si>
  <si>
    <t>4221</t>
  </si>
  <si>
    <t>Electrical, Electronic and Gas Appliance Retailing</t>
  </si>
  <si>
    <t>4222</t>
  </si>
  <si>
    <t>Computer and Computer Peripheral Retailing</t>
  </si>
  <si>
    <t>4229</t>
  </si>
  <si>
    <t>Other Electrical and Electronic Goods Retailing</t>
  </si>
  <si>
    <t>423</t>
  </si>
  <si>
    <t>Hardware, Building and Garden Supplies Retailing</t>
  </si>
  <si>
    <t>4231</t>
  </si>
  <si>
    <t>Hardware and Building Supplies Retailing</t>
  </si>
  <si>
    <t>4232</t>
  </si>
  <si>
    <t>Garden Supplies Retailing</t>
  </si>
  <si>
    <t>424</t>
  </si>
  <si>
    <t>Recreational Goods Retailing</t>
  </si>
  <si>
    <t>4241</t>
  </si>
  <si>
    <t>Sport and Camping Equipment Retailing</t>
  </si>
  <si>
    <t>4242</t>
  </si>
  <si>
    <t>Entertainment Media Retailing</t>
  </si>
  <si>
    <t>4243</t>
  </si>
  <si>
    <t>Toy and Game Retailing</t>
  </si>
  <si>
    <t>4244</t>
  </si>
  <si>
    <t>Newspaper and Book Retailing</t>
  </si>
  <si>
    <t>4245</t>
  </si>
  <si>
    <t>Marine Equipment Retailing</t>
  </si>
  <si>
    <t>425</t>
  </si>
  <si>
    <t>Clothing, Footwear and Personal Accessory Retailing</t>
  </si>
  <si>
    <t>4251</t>
  </si>
  <si>
    <t>Clothing Retailing</t>
  </si>
  <si>
    <t>4252</t>
  </si>
  <si>
    <t>Footwear Retailing</t>
  </si>
  <si>
    <t>4253</t>
  </si>
  <si>
    <t>Watch and Jewellery Retailing</t>
  </si>
  <si>
    <t>4259</t>
  </si>
  <si>
    <t>Other Personal Accessory Retailing</t>
  </si>
  <si>
    <t>426</t>
  </si>
  <si>
    <t>Department Stores</t>
  </si>
  <si>
    <t>4260</t>
  </si>
  <si>
    <t>427</t>
  </si>
  <si>
    <t>Pharmaceutical and Other Store-Based Retailing</t>
  </si>
  <si>
    <t>4271</t>
  </si>
  <si>
    <t>Pharmaceutical, Cosmetic and Toiletry Goods Retailing</t>
  </si>
  <si>
    <t>4272</t>
  </si>
  <si>
    <t>Stationery Goods Retailing</t>
  </si>
  <si>
    <t>4273</t>
  </si>
  <si>
    <t>Antique and Used Goods Retailing</t>
  </si>
  <si>
    <t>4274</t>
  </si>
  <si>
    <t>Flower Retailing</t>
  </si>
  <si>
    <t>4279</t>
  </si>
  <si>
    <t>Other Store-Based Retailing n.e.c.</t>
  </si>
  <si>
    <t>43</t>
  </si>
  <si>
    <t>Non-Store Retailing and Retail Commission-Based Buying and/or Selling</t>
  </si>
  <si>
    <t>431</t>
  </si>
  <si>
    <t>Non-Store Retailing</t>
  </si>
  <si>
    <t>4310</t>
  </si>
  <si>
    <t>432</t>
  </si>
  <si>
    <t>Retail Commission-Based Buying and/or Selling</t>
  </si>
  <si>
    <t>4320</t>
  </si>
  <si>
    <t>H</t>
  </si>
  <si>
    <t>Accommodation and Food Services</t>
  </si>
  <si>
    <t>44</t>
  </si>
  <si>
    <t>Accommodation</t>
  </si>
  <si>
    <t>440</t>
  </si>
  <si>
    <t>4400</t>
  </si>
  <si>
    <t>45</t>
  </si>
  <si>
    <t>Food and Beverage Services</t>
  </si>
  <si>
    <t>451</t>
  </si>
  <si>
    <t>Cafes, Restaurants and Takeaway Food Services</t>
  </si>
  <si>
    <t>4511</t>
  </si>
  <si>
    <t>Cafes and Restaurants</t>
  </si>
  <si>
    <t>4512</t>
  </si>
  <si>
    <t>Takeaway Food Services</t>
  </si>
  <si>
    <t>4513</t>
  </si>
  <si>
    <t>Catering Services</t>
  </si>
  <si>
    <t>452</t>
  </si>
  <si>
    <t>Pubs, Taverns and Bars</t>
  </si>
  <si>
    <t>4520</t>
  </si>
  <si>
    <t>453</t>
  </si>
  <si>
    <t>Clubs (Hospitality)</t>
  </si>
  <si>
    <t>4530</t>
  </si>
  <si>
    <t>I</t>
  </si>
  <si>
    <t>Transport, Postal and Warehousing</t>
  </si>
  <si>
    <t>46</t>
  </si>
  <si>
    <t>Road Transport</t>
  </si>
  <si>
    <t>461</t>
  </si>
  <si>
    <t>Road Freight Transport</t>
  </si>
  <si>
    <t>4610</t>
  </si>
  <si>
    <t>462</t>
  </si>
  <si>
    <t>Road Passenger Transport</t>
  </si>
  <si>
    <t>4621</t>
  </si>
  <si>
    <t>Interurban and Rural Bus Transport</t>
  </si>
  <si>
    <t>4622</t>
  </si>
  <si>
    <t>Urban Bus Transport (Including Tramway)</t>
  </si>
  <si>
    <t>4623</t>
  </si>
  <si>
    <t>Taxi and Other Road Transport</t>
  </si>
  <si>
    <t>47</t>
  </si>
  <si>
    <t>Rail Transport</t>
  </si>
  <si>
    <t>471</t>
  </si>
  <si>
    <t>Rail Freight Transport</t>
  </si>
  <si>
    <t>4710</t>
  </si>
  <si>
    <t>472</t>
  </si>
  <si>
    <t>Rail Passenger Transport</t>
  </si>
  <si>
    <t>4720</t>
  </si>
  <si>
    <t>48</t>
  </si>
  <si>
    <t>Water Transport</t>
  </si>
  <si>
    <t>481</t>
  </si>
  <si>
    <t>Water Freight Transport</t>
  </si>
  <si>
    <t>4810</t>
  </si>
  <si>
    <t>482</t>
  </si>
  <si>
    <t>Water Passenger Transport</t>
  </si>
  <si>
    <t>4820</t>
  </si>
  <si>
    <t>49</t>
  </si>
  <si>
    <t>Air and Space Transport</t>
  </si>
  <si>
    <t>490</t>
  </si>
  <si>
    <t>4900</t>
  </si>
  <si>
    <t>50</t>
  </si>
  <si>
    <t>Other Transport</t>
  </si>
  <si>
    <t>501</t>
  </si>
  <si>
    <t>Scenic and Sightseeing Transport</t>
  </si>
  <si>
    <t>5010</t>
  </si>
  <si>
    <t>502</t>
  </si>
  <si>
    <t>Pipeline and Other Transport</t>
  </si>
  <si>
    <t>5021</t>
  </si>
  <si>
    <t>Pipeline Transport</t>
  </si>
  <si>
    <t>5029</t>
  </si>
  <si>
    <t>Other Transport n.e.c.</t>
  </si>
  <si>
    <t>51</t>
  </si>
  <si>
    <t>Postal and Courier Pick-up and Delivery Services</t>
  </si>
  <si>
    <t>510</t>
  </si>
  <si>
    <t>5101</t>
  </si>
  <si>
    <t>Postal Services</t>
  </si>
  <si>
    <t>5102</t>
  </si>
  <si>
    <t>Courier Pick-up and Delivery Services</t>
  </si>
  <si>
    <t>52</t>
  </si>
  <si>
    <t>Transport Support Services</t>
  </si>
  <si>
    <t>521</t>
  </si>
  <si>
    <t>Water Transport Support Services</t>
  </si>
  <si>
    <t>5211</t>
  </si>
  <si>
    <t>Stevedoring Services</t>
  </si>
  <si>
    <t>5212</t>
  </si>
  <si>
    <t>Port and Water Transport Terminal Operations</t>
  </si>
  <si>
    <t>5219</t>
  </si>
  <si>
    <t>Other Water Transport Support Services</t>
  </si>
  <si>
    <t>522</t>
  </si>
  <si>
    <t>Airport Operations and Other Air Transport Support Services</t>
  </si>
  <si>
    <t>5220</t>
  </si>
  <si>
    <t>529</t>
  </si>
  <si>
    <t>Other Transport Support Services</t>
  </si>
  <si>
    <t>5291</t>
  </si>
  <si>
    <t>Customs Agency Services</t>
  </si>
  <si>
    <t>5292</t>
  </si>
  <si>
    <t>Freight Forwarding Services</t>
  </si>
  <si>
    <t>5299</t>
  </si>
  <si>
    <t>Other Transport Support Services n.e.c.</t>
  </si>
  <si>
    <t>53</t>
  </si>
  <si>
    <t>Warehousing and Storage Services</t>
  </si>
  <si>
    <t>530</t>
  </si>
  <si>
    <t>5301</t>
  </si>
  <si>
    <t>Grain Storage Services</t>
  </si>
  <si>
    <t>5309</t>
  </si>
  <si>
    <t>Other Warehousing and Storage Services</t>
  </si>
  <si>
    <t>J</t>
  </si>
  <si>
    <t>Information Media and Telecommunications</t>
  </si>
  <si>
    <t>54</t>
  </si>
  <si>
    <t>Publishing (except Internet and Music Publishing)</t>
  </si>
  <si>
    <t>541</t>
  </si>
  <si>
    <t>Newspaper, Periodical, Book and Directory Publishing</t>
  </si>
  <si>
    <t>5411</t>
  </si>
  <si>
    <t>Newspaper Publishing</t>
  </si>
  <si>
    <t>5412</t>
  </si>
  <si>
    <t>Magazine and Other Periodical Publishing</t>
  </si>
  <si>
    <t>5413</t>
  </si>
  <si>
    <t>Book Publishing</t>
  </si>
  <si>
    <t>5414</t>
  </si>
  <si>
    <t>Directory and Mailing List Publishing</t>
  </si>
  <si>
    <t>5419</t>
  </si>
  <si>
    <t>Other Publishing (except Software, Music and Internet)</t>
  </si>
  <si>
    <t>542</t>
  </si>
  <si>
    <t>Software Publishing</t>
  </si>
  <si>
    <t>5420</t>
  </si>
  <si>
    <t>55</t>
  </si>
  <si>
    <t>Motion Picture and Sound Recording Activities</t>
  </si>
  <si>
    <t>551</t>
  </si>
  <si>
    <t>Motion Picture and Video Activities</t>
  </si>
  <si>
    <t>5511</t>
  </si>
  <si>
    <t>Motion Picture and Video Production</t>
  </si>
  <si>
    <t>5512</t>
  </si>
  <si>
    <t>Motion Picture and Video Distribution</t>
  </si>
  <si>
    <t>5513</t>
  </si>
  <si>
    <t>Motion Picture Exhibition</t>
  </si>
  <si>
    <t>5514</t>
  </si>
  <si>
    <t>Post-production Services and Other Motion Picture and Video Activities</t>
  </si>
  <si>
    <t>552</t>
  </si>
  <si>
    <t>Sound Recording and Music Publishing</t>
  </si>
  <si>
    <t>5521</t>
  </si>
  <si>
    <t>Music Publishing</t>
  </si>
  <si>
    <t>5522</t>
  </si>
  <si>
    <t>Music and Other Sound Recording Activities</t>
  </si>
  <si>
    <t>56</t>
  </si>
  <si>
    <t>Broadcasting (except Internet)</t>
  </si>
  <si>
    <t>561</t>
  </si>
  <si>
    <t>Radio Broadcasting</t>
  </si>
  <si>
    <t>5610</t>
  </si>
  <si>
    <t>562</t>
  </si>
  <si>
    <t>Television Broadcasting</t>
  </si>
  <si>
    <t>5621</t>
  </si>
  <si>
    <t>Free-to-Air Television Broadcasting</t>
  </si>
  <si>
    <t>5622</t>
  </si>
  <si>
    <t>Cable and Other Subscription Broadcasting</t>
  </si>
  <si>
    <t>57</t>
  </si>
  <si>
    <t>Internet Publishing and Broadcasting</t>
  </si>
  <si>
    <t>570</t>
  </si>
  <si>
    <t>5700</t>
  </si>
  <si>
    <t>58</t>
  </si>
  <si>
    <t>Telecommunications Services</t>
  </si>
  <si>
    <t>580</t>
  </si>
  <si>
    <t>5801</t>
  </si>
  <si>
    <t>Wired Telecommunications Network Operation</t>
  </si>
  <si>
    <t>5802</t>
  </si>
  <si>
    <t>Other Telecommunications Network Operation</t>
  </si>
  <si>
    <t>5809</t>
  </si>
  <si>
    <t>Other Telecommunications Services</t>
  </si>
  <si>
    <t>59</t>
  </si>
  <si>
    <t>Internet Service Providers, Web Search Portals and Data Processing Services</t>
  </si>
  <si>
    <t>591</t>
  </si>
  <si>
    <t>Internet Service Providers and Web Search Portals</t>
  </si>
  <si>
    <t>5910</t>
  </si>
  <si>
    <t>592</t>
  </si>
  <si>
    <t>Data Processing, Web Hosting and Electronic Information Storage Services</t>
  </si>
  <si>
    <t>5921</t>
  </si>
  <si>
    <t>Data Processing and Web Hosting Services</t>
  </si>
  <si>
    <t>5922</t>
  </si>
  <si>
    <t>Electronic Information Storage Services</t>
  </si>
  <si>
    <t>60</t>
  </si>
  <si>
    <t>Library and Other Information Services</t>
  </si>
  <si>
    <t>601</t>
  </si>
  <si>
    <t>Libraries and Archives</t>
  </si>
  <si>
    <t>6010</t>
  </si>
  <si>
    <t>602</t>
  </si>
  <si>
    <t>Other Information Services</t>
  </si>
  <si>
    <t>6020</t>
  </si>
  <si>
    <t>K</t>
  </si>
  <si>
    <t>Financial and Insurance Services</t>
  </si>
  <si>
    <t>62</t>
  </si>
  <si>
    <t>Finance</t>
  </si>
  <si>
    <t>621</t>
  </si>
  <si>
    <t>Central Banking</t>
  </si>
  <si>
    <t>6210</t>
  </si>
  <si>
    <t>622</t>
  </si>
  <si>
    <t>Depository Financial Intermediation</t>
  </si>
  <si>
    <t>6221</t>
  </si>
  <si>
    <t>Banking</t>
  </si>
  <si>
    <t>6222</t>
  </si>
  <si>
    <t>Building Society Operation</t>
  </si>
  <si>
    <t>6223</t>
  </si>
  <si>
    <t>Credit Union Operation</t>
  </si>
  <si>
    <t>6229</t>
  </si>
  <si>
    <t>Other Depository Financial Intermediation</t>
  </si>
  <si>
    <t>623</t>
  </si>
  <si>
    <t>Non-Depository Financing</t>
  </si>
  <si>
    <t>6230</t>
  </si>
  <si>
    <t>624</t>
  </si>
  <si>
    <t>Financial Asset Investing</t>
  </si>
  <si>
    <t>6240</t>
  </si>
  <si>
    <t>63</t>
  </si>
  <si>
    <t>Insurance and Superannuation Funds</t>
  </si>
  <si>
    <t>631</t>
  </si>
  <si>
    <t>Life Insurance</t>
  </si>
  <si>
    <t>6310</t>
  </si>
  <si>
    <t>632</t>
  </si>
  <si>
    <t>Health and General Insurance</t>
  </si>
  <si>
    <t>6321</t>
  </si>
  <si>
    <t>Health Insurance</t>
  </si>
  <si>
    <t>6322</t>
  </si>
  <si>
    <t>General Insurance</t>
  </si>
  <si>
    <t>633</t>
  </si>
  <si>
    <t>Superannuation Funds</t>
  </si>
  <si>
    <t>6330</t>
  </si>
  <si>
    <t>64</t>
  </si>
  <si>
    <t>Auxiliary Finance and Insurance Services</t>
  </si>
  <si>
    <t>641</t>
  </si>
  <si>
    <t>Auxiliary Finance and Investment Services</t>
  </si>
  <si>
    <t>6411</t>
  </si>
  <si>
    <t>Financial Asset Broking Services</t>
  </si>
  <si>
    <t>6419</t>
  </si>
  <si>
    <t>Other Auxiliary Finance and Investment Services</t>
  </si>
  <si>
    <t>642</t>
  </si>
  <si>
    <t>Auxiliary Insurance Services</t>
  </si>
  <si>
    <t>6420</t>
  </si>
  <si>
    <t>L</t>
  </si>
  <si>
    <t>Rental, Hiring and Real Estate Services</t>
  </si>
  <si>
    <t>66</t>
  </si>
  <si>
    <t>Rental and Hiring Services (except Real Estate)</t>
  </si>
  <si>
    <t>661</t>
  </si>
  <si>
    <t>Motor Vehicle and Transport Equipment Rental and Hiring</t>
  </si>
  <si>
    <t>6611</t>
  </si>
  <si>
    <t>Passenger Car Rental and Hiring</t>
  </si>
  <si>
    <t>6619</t>
  </si>
  <si>
    <t>Other Motor Vehicle and Transport Equipment Rental and Hiring</t>
  </si>
  <si>
    <t>662</t>
  </si>
  <si>
    <t>Farm Animal and Bloodstock Leasing</t>
  </si>
  <si>
    <t>6620</t>
  </si>
  <si>
    <t>663</t>
  </si>
  <si>
    <t>Other Goods and Equipment Rental and Hiring</t>
  </si>
  <si>
    <t>6631</t>
  </si>
  <si>
    <t>Heavy Machinery and Scaffolding Rental and Hiring</t>
  </si>
  <si>
    <t>6632</t>
  </si>
  <si>
    <t>Video and Other Electronic Media Rental and Hiring</t>
  </si>
  <si>
    <t>6639</t>
  </si>
  <si>
    <t>Other Goods and Equipment Rental and Hiring n.e.c.</t>
  </si>
  <si>
    <t>664</t>
  </si>
  <si>
    <t>Non-Financial Intangible Assets (Except Copyrights) Leasing</t>
  </si>
  <si>
    <t>6640</t>
  </si>
  <si>
    <t>67</t>
  </si>
  <si>
    <t>Property Operators and Real Estate Services</t>
  </si>
  <si>
    <t>671</t>
  </si>
  <si>
    <t>Property Operators</t>
  </si>
  <si>
    <t>6711</t>
  </si>
  <si>
    <t>Residential Property Operators</t>
  </si>
  <si>
    <t>6712</t>
  </si>
  <si>
    <t>Non-Residential Property Operators</t>
  </si>
  <si>
    <t>672</t>
  </si>
  <si>
    <t>Real Estate Services</t>
  </si>
  <si>
    <t>6720</t>
  </si>
  <si>
    <t>M</t>
  </si>
  <si>
    <t>Professional, Scientific and Technical Services</t>
  </si>
  <si>
    <t>69</t>
  </si>
  <si>
    <t>Professional, Scientific and Technical Services (Except Computer System Design and Related</t>
  </si>
  <si>
    <t>691</t>
  </si>
  <si>
    <t>Scientific Research Services</t>
  </si>
  <si>
    <t>6910</t>
  </si>
  <si>
    <t>692</t>
  </si>
  <si>
    <t>Architectural, Engineering and Technical Services</t>
  </si>
  <si>
    <t>6921</t>
  </si>
  <si>
    <t>Architectural Services</t>
  </si>
  <si>
    <t>6922</t>
  </si>
  <si>
    <t>Surveying and Mapping Services</t>
  </si>
  <si>
    <t>6923</t>
  </si>
  <si>
    <t>Engineering Design and Engineering Consulting Services</t>
  </si>
  <si>
    <t>6924</t>
  </si>
  <si>
    <t>Other Specialised Design Services</t>
  </si>
  <si>
    <t>6925</t>
  </si>
  <si>
    <t>Scientific Testing and Analysis Services</t>
  </si>
  <si>
    <t>693</t>
  </si>
  <si>
    <t>Legal and Accounting Services</t>
  </si>
  <si>
    <t>6931</t>
  </si>
  <si>
    <t>Legal Services</t>
  </si>
  <si>
    <t>6932</t>
  </si>
  <si>
    <t>Accounting Services</t>
  </si>
  <si>
    <t>694</t>
  </si>
  <si>
    <t>Advertising Services</t>
  </si>
  <si>
    <t>6940</t>
  </si>
  <si>
    <t>695</t>
  </si>
  <si>
    <t>Market Research and Statistical Services</t>
  </si>
  <si>
    <t>6950</t>
  </si>
  <si>
    <t>696</t>
  </si>
  <si>
    <t>Management and Related Consulting Services</t>
  </si>
  <si>
    <t>6961</t>
  </si>
  <si>
    <t>Corporate Head Office Management Services</t>
  </si>
  <si>
    <t>6962</t>
  </si>
  <si>
    <t>Management Advice and Related Consulting Services</t>
  </si>
  <si>
    <t>697</t>
  </si>
  <si>
    <t>Veterinary Services</t>
  </si>
  <si>
    <t>6970</t>
  </si>
  <si>
    <t>699</t>
  </si>
  <si>
    <t>Other Professional, Scientific and Technical Services</t>
  </si>
  <si>
    <t>6991</t>
  </si>
  <si>
    <t>Professional Photographic Services</t>
  </si>
  <si>
    <t>6999</t>
  </si>
  <si>
    <t>Other Professional, Scientific and Technical Services n.e.c.</t>
  </si>
  <si>
    <t>70</t>
  </si>
  <si>
    <t>Computer System Design and Related Services</t>
  </si>
  <si>
    <t>700</t>
  </si>
  <si>
    <t>7000</t>
  </si>
  <si>
    <t>N</t>
  </si>
  <si>
    <t>Administrative and Support Services</t>
  </si>
  <si>
    <t>72</t>
  </si>
  <si>
    <t>Administrative Services</t>
  </si>
  <si>
    <t>721</t>
  </si>
  <si>
    <t>Employment Services</t>
  </si>
  <si>
    <t>7211</t>
  </si>
  <si>
    <t>Employment Placement and Recruitment Services</t>
  </si>
  <si>
    <t>7212</t>
  </si>
  <si>
    <t>Labour Supply Services</t>
  </si>
  <si>
    <t>722</t>
  </si>
  <si>
    <t>Travel Agency and Tour Arrangement Services</t>
  </si>
  <si>
    <t>7220</t>
  </si>
  <si>
    <t>729</t>
  </si>
  <si>
    <t>Other Administrative Services</t>
  </si>
  <si>
    <t>7291</t>
  </si>
  <si>
    <t>Office Administrative Services</t>
  </si>
  <si>
    <t>7292</t>
  </si>
  <si>
    <t>Document Preparation Services</t>
  </si>
  <si>
    <t>7293</t>
  </si>
  <si>
    <t>Credit Reporting and Debt Collection Services</t>
  </si>
  <si>
    <t>7294</t>
  </si>
  <si>
    <t>Call Centre Operation</t>
  </si>
  <si>
    <t>7299</t>
  </si>
  <si>
    <t>Other Administrative Services n.e.c.</t>
  </si>
  <si>
    <t>73</t>
  </si>
  <si>
    <t>Building Cleaning, Pest Control and Other Support Services</t>
  </si>
  <si>
    <t>731</t>
  </si>
  <si>
    <t>Building Cleaning, Pest Control and Gardening Services</t>
  </si>
  <si>
    <t>7311</t>
  </si>
  <si>
    <t>Building and Other Industrial Cleaning Services</t>
  </si>
  <si>
    <t>7312</t>
  </si>
  <si>
    <t>Building Pest Control Services</t>
  </si>
  <si>
    <t>7313</t>
  </si>
  <si>
    <t>Gardening Services</t>
  </si>
  <si>
    <t>732</t>
  </si>
  <si>
    <t>Packaging Services</t>
  </si>
  <si>
    <t>7320</t>
  </si>
  <si>
    <t>O</t>
  </si>
  <si>
    <t>Public Administration and Safety</t>
  </si>
  <si>
    <t>75</t>
  </si>
  <si>
    <t>Public Administration</t>
  </si>
  <si>
    <t>751</t>
  </si>
  <si>
    <t>Central Government Administration</t>
  </si>
  <si>
    <t>7510</t>
  </si>
  <si>
    <t>752</t>
  </si>
  <si>
    <t>State Government Administration</t>
  </si>
  <si>
    <t>7520</t>
  </si>
  <si>
    <t>753</t>
  </si>
  <si>
    <t>Local Government Administration</t>
  </si>
  <si>
    <t>7530</t>
  </si>
  <si>
    <t>754</t>
  </si>
  <si>
    <t>Justice</t>
  </si>
  <si>
    <t>7540</t>
  </si>
  <si>
    <t>755</t>
  </si>
  <si>
    <t>Government Representation</t>
  </si>
  <si>
    <t>7551</t>
  </si>
  <si>
    <t>Domestic Government Representation</t>
  </si>
  <si>
    <t>7552</t>
  </si>
  <si>
    <t>Foreign Government Representation</t>
  </si>
  <si>
    <t>76</t>
  </si>
  <si>
    <t>Defence</t>
  </si>
  <si>
    <t>760</t>
  </si>
  <si>
    <t>7600</t>
  </si>
  <si>
    <t>77</t>
  </si>
  <si>
    <t>Public Order, Safety and Regulatory Services</t>
  </si>
  <si>
    <t>771</t>
  </si>
  <si>
    <t>Public Order and Safety Services</t>
  </si>
  <si>
    <t>7711</t>
  </si>
  <si>
    <t>Police Services</t>
  </si>
  <si>
    <t>7712</t>
  </si>
  <si>
    <t>Investigation and Security Services</t>
  </si>
  <si>
    <t>7713</t>
  </si>
  <si>
    <t>Fire Protection and Other Emergency Services</t>
  </si>
  <si>
    <t>7714</t>
  </si>
  <si>
    <t>Correctional and Detention Services</t>
  </si>
  <si>
    <t>7719</t>
  </si>
  <si>
    <t>Other Public Order and Safety Services</t>
  </si>
  <si>
    <t>772</t>
  </si>
  <si>
    <t>Regulatory Services</t>
  </si>
  <si>
    <t>7720</t>
  </si>
  <si>
    <t>P</t>
  </si>
  <si>
    <t>Education and Training</t>
  </si>
  <si>
    <t>80</t>
  </si>
  <si>
    <t>Preschool and School Education</t>
  </si>
  <si>
    <t>801</t>
  </si>
  <si>
    <t>Preschool Education</t>
  </si>
  <si>
    <t>8010</t>
  </si>
  <si>
    <t>802</t>
  </si>
  <si>
    <t>School Education</t>
  </si>
  <si>
    <t>8021</t>
  </si>
  <si>
    <t>Primary Education</t>
  </si>
  <si>
    <t>8022</t>
  </si>
  <si>
    <t>Secondary Education</t>
  </si>
  <si>
    <t>8023</t>
  </si>
  <si>
    <t>Combined Primary and Secondary Education</t>
  </si>
  <si>
    <t>8024</t>
  </si>
  <si>
    <t>Special School Education</t>
  </si>
  <si>
    <t>81</t>
  </si>
  <si>
    <t>Tertiary Education</t>
  </si>
  <si>
    <t>810</t>
  </si>
  <si>
    <t>8101</t>
  </si>
  <si>
    <t>Technical and Vocational Education and Training</t>
  </si>
  <si>
    <t>8102</t>
  </si>
  <si>
    <t>Higher Education</t>
  </si>
  <si>
    <t>82</t>
  </si>
  <si>
    <t>Adult, Community and Other Education</t>
  </si>
  <si>
    <t>821</t>
  </si>
  <si>
    <t>8211</t>
  </si>
  <si>
    <t>Sports and Physical Recreation Instruction</t>
  </si>
  <si>
    <t>8212</t>
  </si>
  <si>
    <t>Arts Education</t>
  </si>
  <si>
    <t>8219</t>
  </si>
  <si>
    <t>Adult, Community and Other Education n.e.c.</t>
  </si>
  <si>
    <t>822</t>
  </si>
  <si>
    <t>Educational Support Services</t>
  </si>
  <si>
    <t>8220</t>
  </si>
  <si>
    <t>Q</t>
  </si>
  <si>
    <t>Health Care and Social Assistance</t>
  </si>
  <si>
    <t>84</t>
  </si>
  <si>
    <t>Hospitals</t>
  </si>
  <si>
    <t>840</t>
  </si>
  <si>
    <t>8401</t>
  </si>
  <si>
    <t>Hospitals (Except Psychiatric Hospitals)</t>
  </si>
  <si>
    <t>8402</t>
  </si>
  <si>
    <t>Psychiatric Hospitals</t>
  </si>
  <si>
    <t>85</t>
  </si>
  <si>
    <t>Medical and Other Health Care Services</t>
  </si>
  <si>
    <t>851</t>
  </si>
  <si>
    <t>Medical Services</t>
  </si>
  <si>
    <t>8511</t>
  </si>
  <si>
    <t>General Practice Medical Services</t>
  </si>
  <si>
    <t>8512</t>
  </si>
  <si>
    <t>Specialist Medical Services</t>
  </si>
  <si>
    <t>852</t>
  </si>
  <si>
    <t>Pathology and Diagnostic Imaging Services</t>
  </si>
  <si>
    <t>8520</t>
  </si>
  <si>
    <t>853</t>
  </si>
  <si>
    <t>Allied Health Services</t>
  </si>
  <si>
    <t>8531</t>
  </si>
  <si>
    <t>Dental Services</t>
  </si>
  <si>
    <t>8532</t>
  </si>
  <si>
    <t>Optometry and Optical Dispensing</t>
  </si>
  <si>
    <t>8533</t>
  </si>
  <si>
    <t>Physiotherapy Services</t>
  </si>
  <si>
    <t>8534</t>
  </si>
  <si>
    <t>Chiropractic and Osteopathic Services</t>
  </si>
  <si>
    <t>8539</t>
  </si>
  <si>
    <t>Other Allied Health Services</t>
  </si>
  <si>
    <t>859</t>
  </si>
  <si>
    <t>Other Health Care Services</t>
  </si>
  <si>
    <t>8591</t>
  </si>
  <si>
    <t>Ambulance Services</t>
  </si>
  <si>
    <t>8599</t>
  </si>
  <si>
    <t>Other Health Care Services n.e.c.</t>
  </si>
  <si>
    <t>86</t>
  </si>
  <si>
    <t>Residential Care Services</t>
  </si>
  <si>
    <t>860</t>
  </si>
  <si>
    <t>8601</t>
  </si>
  <si>
    <t>Aged Care Residential Services</t>
  </si>
  <si>
    <t>8609</t>
  </si>
  <si>
    <t>Other Residential Care Services</t>
  </si>
  <si>
    <t>87</t>
  </si>
  <si>
    <t>Social Assistance Services</t>
  </si>
  <si>
    <t>871</t>
  </si>
  <si>
    <t>Child Care Services</t>
  </si>
  <si>
    <t>8710</t>
  </si>
  <si>
    <t>879</t>
  </si>
  <si>
    <t>Other Social Assistance Services</t>
  </si>
  <si>
    <t>8790</t>
  </si>
  <si>
    <t>R</t>
  </si>
  <si>
    <t>Arts and Recreation Services</t>
  </si>
  <si>
    <t>89</t>
  </si>
  <si>
    <t>Heritage Activities</t>
  </si>
  <si>
    <t>891</t>
  </si>
  <si>
    <t>Museum Operation</t>
  </si>
  <si>
    <t>8910</t>
  </si>
  <si>
    <t>892</t>
  </si>
  <si>
    <t>Parks and Gardens Operations</t>
  </si>
  <si>
    <t>8921</t>
  </si>
  <si>
    <t>Zoological and Botanical Gardens Operation</t>
  </si>
  <si>
    <t>8922</t>
  </si>
  <si>
    <t>Nature Reserves and Conservation Parks Operation</t>
  </si>
  <si>
    <t>90</t>
  </si>
  <si>
    <t>Creative and Performing Arts Activities</t>
  </si>
  <si>
    <t>900</t>
  </si>
  <si>
    <t>9001</t>
  </si>
  <si>
    <t>Performing Arts Operation</t>
  </si>
  <si>
    <t>9002</t>
  </si>
  <si>
    <t>Creative Artists, Musicians, Writers and Performers</t>
  </si>
  <si>
    <t>9003</t>
  </si>
  <si>
    <t>Performing Arts Venue Operation</t>
  </si>
  <si>
    <t>91</t>
  </si>
  <si>
    <t>Sports and Recreation Activities</t>
  </si>
  <si>
    <t>911</t>
  </si>
  <si>
    <t>Sports and Physical Recreation Activities</t>
  </si>
  <si>
    <t>9111</t>
  </si>
  <si>
    <t>Health and Fitness Centres and Gymnasia Operation</t>
  </si>
  <si>
    <t>9112</t>
  </si>
  <si>
    <t>Sports and Physical Recreation Clubs and Sports Professionals</t>
  </si>
  <si>
    <t>9113</t>
  </si>
  <si>
    <t>Sports and Physical Recreation Venues, Grounds and Facilities Operation</t>
  </si>
  <si>
    <t>9114</t>
  </si>
  <si>
    <t>Sports and Physical Recreation Administrative Service</t>
  </si>
  <si>
    <t>912</t>
  </si>
  <si>
    <t>Horse and Dog Racing Activities</t>
  </si>
  <si>
    <t>9121</t>
  </si>
  <si>
    <t>Horse and Dog Racing Administration and Track Operation</t>
  </si>
  <si>
    <t>9129</t>
  </si>
  <si>
    <t>Other Horse and Dog Racing Activities</t>
  </si>
  <si>
    <t>913</t>
  </si>
  <si>
    <t>Amusement and Other Recreation Activities</t>
  </si>
  <si>
    <t>9131</t>
  </si>
  <si>
    <t>Amusement Parks and Centres Operation</t>
  </si>
  <si>
    <t>9139</t>
  </si>
  <si>
    <t>Amusement and Other Recreational Activities n.e.c.</t>
  </si>
  <si>
    <t>92</t>
  </si>
  <si>
    <t>Gambling Activities</t>
  </si>
  <si>
    <t>920</t>
  </si>
  <si>
    <t>9201</t>
  </si>
  <si>
    <t>Casino Operation</t>
  </si>
  <si>
    <t>9202</t>
  </si>
  <si>
    <t>Lottery Operation</t>
  </si>
  <si>
    <t>9209</t>
  </si>
  <si>
    <t>Other Gambling Activities</t>
  </si>
  <si>
    <t>S</t>
  </si>
  <si>
    <t>Other Services</t>
  </si>
  <si>
    <t>94</t>
  </si>
  <si>
    <t>Repair and Maintenance</t>
  </si>
  <si>
    <t>941</t>
  </si>
  <si>
    <t>Automotive Repair and Maintenance</t>
  </si>
  <si>
    <t>9411</t>
  </si>
  <si>
    <t>Automotive Electrical Services</t>
  </si>
  <si>
    <t>9412</t>
  </si>
  <si>
    <t>Automotive Body, Paint and Interior Repair</t>
  </si>
  <si>
    <t>9419</t>
  </si>
  <si>
    <t>Other Automotive Repair and Maintenance</t>
  </si>
  <si>
    <t>942</t>
  </si>
  <si>
    <t>Machinery and Equipment Repair and Maintenance</t>
  </si>
  <si>
    <t>9421</t>
  </si>
  <si>
    <t>Domestic Appliance Repair and Maintenance</t>
  </si>
  <si>
    <t>9422</t>
  </si>
  <si>
    <t>Electronic (except Domestic Appliance) and Precision Equipment Repair</t>
  </si>
  <si>
    <t>9429</t>
  </si>
  <si>
    <t>Other Machinery and Equipment Repair and Maintenance</t>
  </si>
  <si>
    <t>949</t>
  </si>
  <si>
    <t>Other Repair and Maintenance</t>
  </si>
  <si>
    <t>9491</t>
  </si>
  <si>
    <t>Clothing and Footwear Repair</t>
  </si>
  <si>
    <t>9499</t>
  </si>
  <si>
    <t>Other Repair and Maintenance n.e.c.</t>
  </si>
  <si>
    <t>95</t>
  </si>
  <si>
    <t>Personal and Other Services</t>
  </si>
  <si>
    <t>951</t>
  </si>
  <si>
    <t>Personal Care Services</t>
  </si>
  <si>
    <t>9511</t>
  </si>
  <si>
    <t>Hairdressing and Beauty Services</t>
  </si>
  <si>
    <t>9512</t>
  </si>
  <si>
    <t>Diet and Weight Reduction Centre Operation</t>
  </si>
  <si>
    <t>952</t>
  </si>
  <si>
    <t>Funeral, Crematorium and Cemetery Services</t>
  </si>
  <si>
    <t>9520</t>
  </si>
  <si>
    <t>953</t>
  </si>
  <si>
    <t>Other Personal Services</t>
  </si>
  <si>
    <t>9531</t>
  </si>
  <si>
    <t>Laundry and Dry-Cleaning Services</t>
  </si>
  <si>
    <t>9532</t>
  </si>
  <si>
    <t>Photographic Film Processing</t>
  </si>
  <si>
    <t>9533</t>
  </si>
  <si>
    <t>Parking Services</t>
  </si>
  <si>
    <t>9534</t>
  </si>
  <si>
    <t>Brothel Keeping and Prostitution Services</t>
  </si>
  <si>
    <t>9539</t>
  </si>
  <si>
    <t>Other Personal Services n.e.c.</t>
  </si>
  <si>
    <t>954</t>
  </si>
  <si>
    <t>Religious Services</t>
  </si>
  <si>
    <t>9540</t>
  </si>
  <si>
    <t>955</t>
  </si>
  <si>
    <t>Civic, Professional and Other Interest Group Services</t>
  </si>
  <si>
    <t>9551</t>
  </si>
  <si>
    <t>Business and Professional Association Services</t>
  </si>
  <si>
    <t>9552</t>
  </si>
  <si>
    <t>Labour Association Services</t>
  </si>
  <si>
    <t>9559</t>
  </si>
  <si>
    <t>Other Interest Group Services n.e.c.</t>
  </si>
  <si>
    <t>96</t>
  </si>
  <si>
    <t>960</t>
  </si>
  <si>
    <t>9601</t>
  </si>
  <si>
    <t>Private Households Employing Staff</t>
  </si>
  <si>
    <t>9602</t>
  </si>
  <si>
    <t>Undifferentiated Goods-Producing Activities of Private Households for Own Use</t>
  </si>
  <si>
    <t>9603</t>
  </si>
  <si>
    <t>Undifferentiated Service-Producing Activities of Private Households for Own Use</t>
  </si>
  <si>
    <t>Manager</t>
  </si>
  <si>
    <t>Perm/Contact/Casual</t>
  </si>
  <si>
    <t>Yes/No</t>
  </si>
  <si>
    <t>Full-time / Part-time</t>
  </si>
  <si>
    <t>Occupational Code</t>
  </si>
  <si>
    <t>CEO</t>
  </si>
  <si>
    <t>FT</t>
  </si>
  <si>
    <t>KMP</t>
  </si>
  <si>
    <t>Contract</t>
  </si>
  <si>
    <t>PT</t>
  </si>
  <si>
    <t>X</t>
  </si>
  <si>
    <t>HOB</t>
  </si>
  <si>
    <t>SM</t>
  </si>
  <si>
    <t>OM</t>
  </si>
  <si>
    <t xml:space="preserve">Industry </t>
  </si>
  <si>
    <t>61</t>
  </si>
  <si>
    <t>65</t>
  </si>
  <si>
    <t>68</t>
  </si>
  <si>
    <t>71</t>
  </si>
  <si>
    <t>74</t>
  </si>
  <si>
    <t>78</t>
  </si>
  <si>
    <t>79</t>
  </si>
  <si>
    <t>83</t>
  </si>
  <si>
    <t>88</t>
  </si>
  <si>
    <t>93</t>
  </si>
  <si>
    <t>Mandatory?</t>
  </si>
  <si>
    <t>0001</t>
  </si>
  <si>
    <t/>
  </si>
  <si>
    <t>0011</t>
  </si>
  <si>
    <t>Chief Executives, General Managers And Legislators</t>
  </si>
  <si>
    <t>Chief Executives And Managing Directors</t>
  </si>
  <si>
    <t>1</t>
  </si>
  <si>
    <t>0012</t>
  </si>
  <si>
    <t>Farmers And Farm Managers</t>
  </si>
  <si>
    <t>Mixed Crop And Livestock Farmers</t>
  </si>
  <si>
    <t>0013</t>
  </si>
  <si>
    <t>Advertising, Public Relations And Sales Managers</t>
  </si>
  <si>
    <t>1321</t>
  </si>
  <si>
    <t>1322</t>
  </si>
  <si>
    <t>1323</t>
  </si>
  <si>
    <t>1324</t>
  </si>
  <si>
    <t>Policy And Planning Managers</t>
  </si>
  <si>
    <t>1325</t>
  </si>
  <si>
    <t>Research And Development Managers</t>
  </si>
  <si>
    <t>Construction, Distribution And Production Managers</t>
  </si>
  <si>
    <t>Importers, Exporters And Wholesalers</t>
  </si>
  <si>
    <t>1335</t>
  </si>
  <si>
    <t>1336</t>
  </si>
  <si>
    <t>Supply And Distribution Managers</t>
  </si>
  <si>
    <t>Education, Health And Welfare Services Managers</t>
  </si>
  <si>
    <t>1341</t>
  </si>
  <si>
    <t>1342</t>
  </si>
  <si>
    <t>Health And Welfare Services Managers</t>
  </si>
  <si>
    <t>1343</t>
  </si>
  <si>
    <t>1344</t>
  </si>
  <si>
    <t>Ict Managers</t>
  </si>
  <si>
    <t>1391</t>
  </si>
  <si>
    <t>1392</t>
  </si>
  <si>
    <t>Senior Non-Commissioned Defence Force Members</t>
  </si>
  <si>
    <t>1399</t>
  </si>
  <si>
    <t>0014</t>
  </si>
  <si>
    <t>Hospitality, Retail And Service Managers</t>
  </si>
  <si>
    <t>Accommodation And Hospitality Managers</t>
  </si>
  <si>
    <t>Cafe And Restaurant Managers</t>
  </si>
  <si>
    <t>2</t>
  </si>
  <si>
    <t>Caravan Park And Camping Ground Managers</t>
  </si>
  <si>
    <t>Hotel And Motel Managers</t>
  </si>
  <si>
    <t>1414</t>
  </si>
  <si>
    <t>1419</t>
  </si>
  <si>
    <t>Other Accommodation And Hospitality Managers</t>
  </si>
  <si>
    <t>1421</t>
  </si>
  <si>
    <t>Miscellaneous Hospitality, Retail And Service Managers</t>
  </si>
  <si>
    <t>Amusement, Fitness And Sports Centre Managers</t>
  </si>
  <si>
    <t>Call Or Contact Centre And Customer Service Managers</t>
  </si>
  <si>
    <t>Conference And Event Organisers</t>
  </si>
  <si>
    <t>Other Hospitality, Retail And Service Managers</t>
  </si>
  <si>
    <t>0002</t>
  </si>
  <si>
    <t>Professionals</t>
  </si>
  <si>
    <t>0021</t>
  </si>
  <si>
    <t>Arts And Media Professionals</t>
  </si>
  <si>
    <t>0211</t>
  </si>
  <si>
    <t>2111</t>
  </si>
  <si>
    <t>Actors, Dancers And Other Entertainers</t>
  </si>
  <si>
    <t>2112</t>
  </si>
  <si>
    <t>2113</t>
  </si>
  <si>
    <t>2114</t>
  </si>
  <si>
    <t>Visual Arts And Crafts Professionals</t>
  </si>
  <si>
    <t>0212</t>
  </si>
  <si>
    <t>Artistic Directors, And Media Producers And Presenters</t>
  </si>
  <si>
    <t>Authors, And Book And Script Editors</t>
  </si>
  <si>
    <t>2123</t>
  </si>
  <si>
    <t>Film, Television, Radio And Stage Directors</t>
  </si>
  <si>
    <t>2124</t>
  </si>
  <si>
    <t>Journalists And Other Writers</t>
  </si>
  <si>
    <t>0022</t>
  </si>
  <si>
    <t>Business, Human Resource And Marketing Professionals</t>
  </si>
  <si>
    <t>0221</t>
  </si>
  <si>
    <t>Accountants, Auditors And Company Secretaries</t>
  </si>
  <si>
    <t>2211</t>
  </si>
  <si>
    <t>2212</t>
  </si>
  <si>
    <t>Auditors, Company Secretaries And Corporate Treasurers</t>
  </si>
  <si>
    <t>0222</t>
  </si>
  <si>
    <t>Financial Brokers And Dealers, And Investment Advisers</t>
  </si>
  <si>
    <t>Financial Investment Advisers And Managers</t>
  </si>
  <si>
    <t>0223</t>
  </si>
  <si>
    <t>Human Resource And Training Professionals</t>
  </si>
  <si>
    <t>2232</t>
  </si>
  <si>
    <t>Ict Trainers</t>
  </si>
  <si>
    <t>2233</t>
  </si>
  <si>
    <t>Training And Development Professionals</t>
  </si>
  <si>
    <t>0224</t>
  </si>
  <si>
    <t>Information And Organisation Professionals</t>
  </si>
  <si>
    <t>2241</t>
  </si>
  <si>
    <t>Actuaries, Mathematicians And Statisticians</t>
  </si>
  <si>
    <t>2242</t>
  </si>
  <si>
    <t>Archivists, Curators And Records Managers</t>
  </si>
  <si>
    <t>2243</t>
  </si>
  <si>
    <t>2244</t>
  </si>
  <si>
    <t>Intelligence And Policy Analysts</t>
  </si>
  <si>
    <t>2245</t>
  </si>
  <si>
    <t>Land Economists And Valuers</t>
  </si>
  <si>
    <t>2246</t>
  </si>
  <si>
    <t>2247</t>
  </si>
  <si>
    <t>Management And Organisation Analysts</t>
  </si>
  <si>
    <t>2249</t>
  </si>
  <si>
    <t>Other Information And Organisation Professionals</t>
  </si>
  <si>
    <t>0225</t>
  </si>
  <si>
    <t>Sales, Marketing And Public Relations Professionals</t>
  </si>
  <si>
    <t>2251</t>
  </si>
  <si>
    <t>Advertising And Marketing Professionals</t>
  </si>
  <si>
    <t>2252</t>
  </si>
  <si>
    <t>Ict Sales Professionals</t>
  </si>
  <si>
    <t>2253</t>
  </si>
  <si>
    <t>2254</t>
  </si>
  <si>
    <t>0023</t>
  </si>
  <si>
    <t>Design, Engineering, Science And Transport Professionals</t>
  </si>
  <si>
    <t>0231</t>
  </si>
  <si>
    <t>Air And Marine Transport Professionals</t>
  </si>
  <si>
    <t>0232</t>
  </si>
  <si>
    <t>Architects, Designers, Planners And Surveyors</t>
  </si>
  <si>
    <t>2321</t>
  </si>
  <si>
    <t>Architects And Landscape Architects</t>
  </si>
  <si>
    <t>2322</t>
  </si>
  <si>
    <t>Surveyors And Spatial Scientists</t>
  </si>
  <si>
    <t>2323</t>
  </si>
  <si>
    <t>Fashion, Industrial And Jewellery Designers</t>
  </si>
  <si>
    <t>2324</t>
  </si>
  <si>
    <t>Graphic And Web Designers, And Illustrators</t>
  </si>
  <si>
    <t>2325</t>
  </si>
  <si>
    <t>2326</t>
  </si>
  <si>
    <t>Urban And Regional Planners</t>
  </si>
  <si>
    <t>0233</t>
  </si>
  <si>
    <t>2331</t>
  </si>
  <si>
    <t>Chemical And Materials Engineers</t>
  </si>
  <si>
    <t>2332</t>
  </si>
  <si>
    <t>2333</t>
  </si>
  <si>
    <t>2334</t>
  </si>
  <si>
    <t>2335</t>
  </si>
  <si>
    <t>Industrial, Mechanical And Production Engineers</t>
  </si>
  <si>
    <t>2336</t>
  </si>
  <si>
    <t>2339</t>
  </si>
  <si>
    <t>0234</t>
  </si>
  <si>
    <t>Natural And Physical Science Professionals</t>
  </si>
  <si>
    <t>2341</t>
  </si>
  <si>
    <t>Agricultural And Forestry Scientists</t>
  </si>
  <si>
    <t>2342</t>
  </si>
  <si>
    <t>Chemists, And Food And Wine Scientists</t>
  </si>
  <si>
    <t>2343</t>
  </si>
  <si>
    <t>2344</t>
  </si>
  <si>
    <t>Geologists And Geophysicists</t>
  </si>
  <si>
    <t>2345</t>
  </si>
  <si>
    <t>2346</t>
  </si>
  <si>
    <t>2347</t>
  </si>
  <si>
    <t>2349</t>
  </si>
  <si>
    <t>Other Natural And Physical Science Professionals</t>
  </si>
  <si>
    <t>0024</t>
  </si>
  <si>
    <t>0241</t>
  </si>
  <si>
    <t>Early Childhood (Pre-Primary School) Teachers</t>
  </si>
  <si>
    <t>2413</t>
  </si>
  <si>
    <t>Middle School Teachers (Aus) / Intermediate School Teachers (Nz)</t>
  </si>
  <si>
    <t>2414</t>
  </si>
  <si>
    <t>2415</t>
  </si>
  <si>
    <t>0242</t>
  </si>
  <si>
    <t>University Lecturers And Tutors</t>
  </si>
  <si>
    <t>Vocational Education Teachers (Aus) / Polytechnic Teachers (Nz)</t>
  </si>
  <si>
    <t>0249</t>
  </si>
  <si>
    <t>Education Advisers And Reviewers</t>
  </si>
  <si>
    <t>2492</t>
  </si>
  <si>
    <t>Private Tutors And Teachers</t>
  </si>
  <si>
    <t>2493</t>
  </si>
  <si>
    <t>Teachers Of English To Speakers Of Other Languages</t>
  </si>
  <si>
    <t>0025</t>
  </si>
  <si>
    <t>0251</t>
  </si>
  <si>
    <t>Health Diagnostic And Promotion Professionals</t>
  </si>
  <si>
    <t>Occupational And Environmental Health Professionals</t>
  </si>
  <si>
    <t>2514</t>
  </si>
  <si>
    <t>Optometrists And Orthoptists</t>
  </si>
  <si>
    <t>2515</t>
  </si>
  <si>
    <t>Other Health Diagnostic And Promotion Professionals</t>
  </si>
  <si>
    <t>0252</t>
  </si>
  <si>
    <t>2521</t>
  </si>
  <si>
    <t>Chiropractors And Osteopaths</t>
  </si>
  <si>
    <t>2522</t>
  </si>
  <si>
    <t>2523</t>
  </si>
  <si>
    <t>2524</t>
  </si>
  <si>
    <t>2525</t>
  </si>
  <si>
    <t>2526</t>
  </si>
  <si>
    <t>2527</t>
  </si>
  <si>
    <t>Speech Professionals And Audiologists</t>
  </si>
  <si>
    <t>0253</t>
  </si>
  <si>
    <t>2531</t>
  </si>
  <si>
    <t>2532</t>
  </si>
  <si>
    <t>2533</t>
  </si>
  <si>
    <t>2534</t>
  </si>
  <si>
    <t>2535</t>
  </si>
  <si>
    <t>2539</t>
  </si>
  <si>
    <t>0254</t>
  </si>
  <si>
    <t>Midwifery And Nursing Professionals</t>
  </si>
  <si>
    <t>2541</t>
  </si>
  <si>
    <t>2542</t>
  </si>
  <si>
    <t>Nurse Educators And Researchers</t>
  </si>
  <si>
    <t>2543</t>
  </si>
  <si>
    <t>2544</t>
  </si>
  <si>
    <t>0026</t>
  </si>
  <si>
    <t>Ict Professionals</t>
  </si>
  <si>
    <t>0261</t>
  </si>
  <si>
    <t>Business And Systems Analysts, And Programmers</t>
  </si>
  <si>
    <t>Ict Business And Systems Analysts</t>
  </si>
  <si>
    <t>Multimedia Specialists And Web Developers</t>
  </si>
  <si>
    <t>2613</t>
  </si>
  <si>
    <t>Software And Applications Programmers</t>
  </si>
  <si>
    <t>0262</t>
  </si>
  <si>
    <t>Database And Systems Administrators, And Ict Security Specialists</t>
  </si>
  <si>
    <t>2621</t>
  </si>
  <si>
    <t>0263</t>
  </si>
  <si>
    <t>Ict Network And Support Professionals</t>
  </si>
  <si>
    <t>2631</t>
  </si>
  <si>
    <t>2632</t>
  </si>
  <si>
    <t>Ict Support And Test Engineers</t>
  </si>
  <si>
    <t>2633</t>
  </si>
  <si>
    <t>0027</t>
  </si>
  <si>
    <t>Legal, Social And Welfare Professionals</t>
  </si>
  <si>
    <t>0271</t>
  </si>
  <si>
    <t>2711</t>
  </si>
  <si>
    <t>2712</t>
  </si>
  <si>
    <t>Judicial And Other Legal Professionals</t>
  </si>
  <si>
    <t>2713</t>
  </si>
  <si>
    <t>0272</t>
  </si>
  <si>
    <t>Social And Welfare Professionals</t>
  </si>
  <si>
    <t>2721</t>
  </si>
  <si>
    <t>2722</t>
  </si>
  <si>
    <t>Ministers Of Religion</t>
  </si>
  <si>
    <t>2723</t>
  </si>
  <si>
    <t>2724</t>
  </si>
  <si>
    <t>2725</t>
  </si>
  <si>
    <t>2726</t>
  </si>
  <si>
    <t>Welfare, Recreation And Community Arts Workers</t>
  </si>
  <si>
    <t>0003</t>
  </si>
  <si>
    <t>Technicians And Trades Workers</t>
  </si>
  <si>
    <t>0031</t>
  </si>
  <si>
    <t>Engineering, Ict And Science Technicians</t>
  </si>
  <si>
    <t>0311</t>
  </si>
  <si>
    <t>Agricultural, Medical And Science Technicians</t>
  </si>
  <si>
    <t>3111</t>
  </si>
  <si>
    <t>3112</t>
  </si>
  <si>
    <t>3113</t>
  </si>
  <si>
    <t>3114</t>
  </si>
  <si>
    <t>0312</t>
  </si>
  <si>
    <t>Building And Engineering Technicians</t>
  </si>
  <si>
    <t>3121</t>
  </si>
  <si>
    <t>Architectural, Building And Surveying Technicians</t>
  </si>
  <si>
    <t>3122</t>
  </si>
  <si>
    <t>Civil Engineering Draftspersons And Technicians</t>
  </si>
  <si>
    <t>3123</t>
  </si>
  <si>
    <t>Electrical Engineering Draftspersons And Technicians</t>
  </si>
  <si>
    <t>3124</t>
  </si>
  <si>
    <t>Electronic Engineering Draftspersons And Technicians</t>
  </si>
  <si>
    <t>3125</t>
  </si>
  <si>
    <t>Mechanical Engineering Draftspersons And Technicians</t>
  </si>
  <si>
    <t>3126</t>
  </si>
  <si>
    <t>3129</t>
  </si>
  <si>
    <t>Other Building And Engineering Technicians</t>
  </si>
  <si>
    <t>0313</t>
  </si>
  <si>
    <t>Ict And Telecommunications Technicians</t>
  </si>
  <si>
    <t>3131</t>
  </si>
  <si>
    <t>Ict Support Technicians</t>
  </si>
  <si>
    <t>3132</t>
  </si>
  <si>
    <t>0032</t>
  </si>
  <si>
    <t>Automotive And Engineering Trades Workers</t>
  </si>
  <si>
    <t>0321</t>
  </si>
  <si>
    <t>Automotive Electricians And Mechanics</t>
  </si>
  <si>
    <t>3</t>
  </si>
  <si>
    <t>0322</t>
  </si>
  <si>
    <t>Metal Casting, Forging And Finishing Trades Workers</t>
  </si>
  <si>
    <t>Structural Steel And Welding Trades Workers</t>
  </si>
  <si>
    <t>0323</t>
  </si>
  <si>
    <t>Metal Fitters And Machinists</t>
  </si>
  <si>
    <t>Toolmakers And Engineering Patternmakers</t>
  </si>
  <si>
    <t>0324</t>
  </si>
  <si>
    <t>Panelbeaters, And Vehicle Body Builders, Trimmers And Painters</t>
  </si>
  <si>
    <t>Vehicle Body Builders And Trimmers</t>
  </si>
  <si>
    <t>0033</t>
  </si>
  <si>
    <t>0331</t>
  </si>
  <si>
    <t>Bricklayers, And Carpenters And Joiners</t>
  </si>
  <si>
    <t>Bricklayers And Stonemasons</t>
  </si>
  <si>
    <t>Carpenters And Joiners</t>
  </si>
  <si>
    <t>0332</t>
  </si>
  <si>
    <t>Floor Finishers And Painting Trades Workers</t>
  </si>
  <si>
    <t>0333</t>
  </si>
  <si>
    <t>Glaziers, Plasterers And Tilers</t>
  </si>
  <si>
    <t>3333</t>
  </si>
  <si>
    <t>3334</t>
  </si>
  <si>
    <t>Wall And Floor Tilers</t>
  </si>
  <si>
    <t>0334</t>
  </si>
  <si>
    <t>3341</t>
  </si>
  <si>
    <t>0034</t>
  </si>
  <si>
    <t>Electrotechnology And Telecommunications Trades Workers</t>
  </si>
  <si>
    <t>0341</t>
  </si>
  <si>
    <t>0342</t>
  </si>
  <si>
    <t>Electronics And Telecommunications Trades Workers</t>
  </si>
  <si>
    <t>3421</t>
  </si>
  <si>
    <t>Airconditioning And Refrigeration Mechanics</t>
  </si>
  <si>
    <t>3422</t>
  </si>
  <si>
    <t>3423</t>
  </si>
  <si>
    <t>3424</t>
  </si>
  <si>
    <t>0035</t>
  </si>
  <si>
    <t>0351</t>
  </si>
  <si>
    <t>3511</t>
  </si>
  <si>
    <t>Bakers And Pastrycooks</t>
  </si>
  <si>
    <t>3512</t>
  </si>
  <si>
    <t>Butchers And Smallgoods Makers</t>
  </si>
  <si>
    <t>3513</t>
  </si>
  <si>
    <t>3514</t>
  </si>
  <si>
    <t>0036</t>
  </si>
  <si>
    <t>Skilled Animal And Horticultural Workers</t>
  </si>
  <si>
    <t>0361</t>
  </si>
  <si>
    <t>Animal Attendants And Trainers, And Shearers</t>
  </si>
  <si>
    <t>3611</t>
  </si>
  <si>
    <t>Animal Attendants And Trainers</t>
  </si>
  <si>
    <t>3612</t>
  </si>
  <si>
    <t>3613</t>
  </si>
  <si>
    <t>0362</t>
  </si>
  <si>
    <t>3621</t>
  </si>
  <si>
    <t>3622</t>
  </si>
  <si>
    <t>3623</t>
  </si>
  <si>
    <t>3624</t>
  </si>
  <si>
    <t>0039</t>
  </si>
  <si>
    <t>Other Technicians And Trades Workers</t>
  </si>
  <si>
    <t>0391</t>
  </si>
  <si>
    <t>0392</t>
  </si>
  <si>
    <t>Print Finishers And Screen Printers</t>
  </si>
  <si>
    <t>Graphic Pre-Press Trades Workers</t>
  </si>
  <si>
    <t>3923</t>
  </si>
  <si>
    <t>0393</t>
  </si>
  <si>
    <t>Textile, Clothing And Footwear Trades Workers</t>
  </si>
  <si>
    <t>3931</t>
  </si>
  <si>
    <t>Canvas And Leather Goods Makers</t>
  </si>
  <si>
    <t>3932</t>
  </si>
  <si>
    <t>3933</t>
  </si>
  <si>
    <t>0394</t>
  </si>
  <si>
    <t>3941</t>
  </si>
  <si>
    <t>3942</t>
  </si>
  <si>
    <t>Wood Machinists And Other Wood Trades Workers</t>
  </si>
  <si>
    <t>0399</t>
  </si>
  <si>
    <t>Miscellaneous Technicians And Trades Workers</t>
  </si>
  <si>
    <t>3991</t>
  </si>
  <si>
    <t>Boat Builders And Shipwrights</t>
  </si>
  <si>
    <t>3992</t>
  </si>
  <si>
    <t>Chemical, Gas, Petroleum And Power Generation Plant Operators</t>
  </si>
  <si>
    <t>3993</t>
  </si>
  <si>
    <t>Gallery, Library And Museum Technicians</t>
  </si>
  <si>
    <t>3994</t>
  </si>
  <si>
    <t>3995</t>
  </si>
  <si>
    <t>3996</t>
  </si>
  <si>
    <t>3999</t>
  </si>
  <si>
    <t>Other Miscellaneous Technicians And Trades Workers</t>
  </si>
  <si>
    <t>0004</t>
  </si>
  <si>
    <t>Community And Personal Service Workers</t>
  </si>
  <si>
    <t>0041</t>
  </si>
  <si>
    <t>Health And Welfare Support Workers</t>
  </si>
  <si>
    <t>4111</t>
  </si>
  <si>
    <t>Ambulance Officers And Paramedics</t>
  </si>
  <si>
    <t>4112</t>
  </si>
  <si>
    <t>Dental Hygienists, Technicians And Therapists</t>
  </si>
  <si>
    <t>4113</t>
  </si>
  <si>
    <t>4114</t>
  </si>
  <si>
    <t>Enrolled And Mothercraft Nurses</t>
  </si>
  <si>
    <t>4115</t>
  </si>
  <si>
    <t>4116</t>
  </si>
  <si>
    <t>4117</t>
  </si>
  <si>
    <t>0042</t>
  </si>
  <si>
    <t>Carers And Aides</t>
  </si>
  <si>
    <t>0421</t>
  </si>
  <si>
    <t>4</t>
  </si>
  <si>
    <t>0422</t>
  </si>
  <si>
    <t>0423</t>
  </si>
  <si>
    <t>Personal Carers And Assistants</t>
  </si>
  <si>
    <t>Aged And Disabled Carers</t>
  </si>
  <si>
    <t>4233</t>
  </si>
  <si>
    <t>Nursing Support And Personal Care Workers</t>
  </si>
  <si>
    <t>4234</t>
  </si>
  <si>
    <t>0043</t>
  </si>
  <si>
    <t>0431</t>
  </si>
  <si>
    <t>4311</t>
  </si>
  <si>
    <t>Bar Attendants And Baristas</t>
  </si>
  <si>
    <t>4312</t>
  </si>
  <si>
    <t>5</t>
  </si>
  <si>
    <t>4313</t>
  </si>
  <si>
    <t>4314</t>
  </si>
  <si>
    <t>4315</t>
  </si>
  <si>
    <t>4319</t>
  </si>
  <si>
    <t>0044</t>
  </si>
  <si>
    <t>0441</t>
  </si>
  <si>
    <t>Defence Force Members, Fire Fighters And Police</t>
  </si>
  <si>
    <t>4411</t>
  </si>
  <si>
    <t>4412</t>
  </si>
  <si>
    <t>Fire And Emergency Workers</t>
  </si>
  <si>
    <t>4413</t>
  </si>
  <si>
    <t>0442</t>
  </si>
  <si>
    <t>Prison And Security Officers</t>
  </si>
  <si>
    <t>4421</t>
  </si>
  <si>
    <t>4422</t>
  </si>
  <si>
    <t>Security Officers And Guards</t>
  </si>
  <si>
    <t>0045</t>
  </si>
  <si>
    <t>Sports And Personal Service Workers</t>
  </si>
  <si>
    <t>0451</t>
  </si>
  <si>
    <t>Personal Service And Travel Workers</t>
  </si>
  <si>
    <t>4514</t>
  </si>
  <si>
    <t>Gallery, Museum And Tour Guides</t>
  </si>
  <si>
    <t>4515</t>
  </si>
  <si>
    <t>4516</t>
  </si>
  <si>
    <t>Tourism And Travel Advisers</t>
  </si>
  <si>
    <t>4517</t>
  </si>
  <si>
    <t>4518</t>
  </si>
  <si>
    <t>0452</t>
  </si>
  <si>
    <t>Sports And Fitness Workers</t>
  </si>
  <si>
    <t>4521</t>
  </si>
  <si>
    <t>4522</t>
  </si>
  <si>
    <t>4523</t>
  </si>
  <si>
    <t>Sports Coaches, Instructors And Officials</t>
  </si>
  <si>
    <t>4524</t>
  </si>
  <si>
    <t>0005</t>
  </si>
  <si>
    <t>Clerical And Administrative Workers</t>
  </si>
  <si>
    <t>0051</t>
  </si>
  <si>
    <t>Office Managers And Program Administrators</t>
  </si>
  <si>
    <t>0511</t>
  </si>
  <si>
    <t>Contract, Program And Project Administrators</t>
  </si>
  <si>
    <t>5111</t>
  </si>
  <si>
    <t>0512</t>
  </si>
  <si>
    <t>Office And Practice Managers</t>
  </si>
  <si>
    <t>5121</t>
  </si>
  <si>
    <t>5122</t>
  </si>
  <si>
    <t>0052</t>
  </si>
  <si>
    <t>Personal Assistants And Secretaries</t>
  </si>
  <si>
    <t>0053</t>
  </si>
  <si>
    <t>0531</t>
  </si>
  <si>
    <t>5311</t>
  </si>
  <si>
    <t>0532</t>
  </si>
  <si>
    <t>5321</t>
  </si>
  <si>
    <t>0054</t>
  </si>
  <si>
    <t>Inquiry Clerks And Receptionists</t>
  </si>
  <si>
    <t>0541</t>
  </si>
  <si>
    <t>Call Or Contact Centre Information Clerks</t>
  </si>
  <si>
    <t>Call Or Contact Centre Workers</t>
  </si>
  <si>
    <t>0542</t>
  </si>
  <si>
    <t>5421</t>
  </si>
  <si>
    <t>0055</t>
  </si>
  <si>
    <t>0551</t>
  </si>
  <si>
    <t>Accounting Clerks And Bookkeepers</t>
  </si>
  <si>
    <t>0552</t>
  </si>
  <si>
    <t>Financial And Insurance Clerks</t>
  </si>
  <si>
    <t>Credit And Loans Officers (Aus) / Finance Clerks (Nz)</t>
  </si>
  <si>
    <t>5523</t>
  </si>
  <si>
    <t>Insurance, Money Market And Statistical Clerks</t>
  </si>
  <si>
    <t>0056</t>
  </si>
  <si>
    <t>Clerical And Office Support Workers</t>
  </si>
  <si>
    <t>0561</t>
  </si>
  <si>
    <t>5611</t>
  </si>
  <si>
    <t>5612</t>
  </si>
  <si>
    <t>Couriers And Postal Deliverers</t>
  </si>
  <si>
    <t>5613</t>
  </si>
  <si>
    <t>Filing And Registry Clerks</t>
  </si>
  <si>
    <t>5614</t>
  </si>
  <si>
    <t>5615</t>
  </si>
  <si>
    <t>5616</t>
  </si>
  <si>
    <t>5619</t>
  </si>
  <si>
    <t>Other Clerical And Office Support Workers</t>
  </si>
  <si>
    <t>0059</t>
  </si>
  <si>
    <t>Other Clerical And Administrative Workers</t>
  </si>
  <si>
    <t>0591</t>
  </si>
  <si>
    <t>5911</t>
  </si>
  <si>
    <t>Purchasing And Supply Logistics Clerks</t>
  </si>
  <si>
    <t>5912</t>
  </si>
  <si>
    <t>Transport And Despatch Clerks</t>
  </si>
  <si>
    <t>0599</t>
  </si>
  <si>
    <t>Miscellaneous Clerical And Administrative Workers</t>
  </si>
  <si>
    <t>5991</t>
  </si>
  <si>
    <t>Conveyancers And Legal Executives</t>
  </si>
  <si>
    <t>5992</t>
  </si>
  <si>
    <t>Court And Legal Clerks</t>
  </si>
  <si>
    <t>5993</t>
  </si>
  <si>
    <t>5994</t>
  </si>
  <si>
    <t>5995</t>
  </si>
  <si>
    <t>Inspectors And Regulatory Officers</t>
  </si>
  <si>
    <t>5996</t>
  </si>
  <si>
    <t>Insurance Investigators, Loss Adjusters And Risk Surveyors</t>
  </si>
  <si>
    <t>5997</t>
  </si>
  <si>
    <t>5999</t>
  </si>
  <si>
    <t>Other Miscellaneous Clerical And Administrative Workers</t>
  </si>
  <si>
    <t>0006</t>
  </si>
  <si>
    <t>Sales Workers</t>
  </si>
  <si>
    <t>0061</t>
  </si>
  <si>
    <t>Sales Representatives And Agents</t>
  </si>
  <si>
    <t>0611</t>
  </si>
  <si>
    <t>Insurance Agents And Sales Representatives</t>
  </si>
  <si>
    <t>6111</t>
  </si>
  <si>
    <t>Auctioneers, And Stock And Station Agents</t>
  </si>
  <si>
    <t>6112</t>
  </si>
  <si>
    <t>6113</t>
  </si>
  <si>
    <t>0612</t>
  </si>
  <si>
    <t>6121</t>
  </si>
  <si>
    <t>0062</t>
  </si>
  <si>
    <t>Sales Assistants And Salespersons</t>
  </si>
  <si>
    <t>0621</t>
  </si>
  <si>
    <t>6211</t>
  </si>
  <si>
    <t>6212</t>
  </si>
  <si>
    <t>Ict Sales Assistants</t>
  </si>
  <si>
    <t>6213</t>
  </si>
  <si>
    <t>Motor Vehicle And Vehicle Parts Salespersons</t>
  </si>
  <si>
    <t>6214</t>
  </si>
  <si>
    <t>6215</t>
  </si>
  <si>
    <t>6216</t>
  </si>
  <si>
    <t>6217</t>
  </si>
  <si>
    <t>Street Vendors And Related Salespersons</t>
  </si>
  <si>
    <t>6219</t>
  </si>
  <si>
    <t>Other Sales Assistants And Salespersons</t>
  </si>
  <si>
    <t>0063</t>
  </si>
  <si>
    <t>0631</t>
  </si>
  <si>
    <t>Checkout Operators And Office Cashiers</t>
  </si>
  <si>
    <t>6311</t>
  </si>
  <si>
    <t>0639</t>
  </si>
  <si>
    <t>6391</t>
  </si>
  <si>
    <t>Models And Sales Demonstrators</t>
  </si>
  <si>
    <t>6392</t>
  </si>
  <si>
    <t>Retail And Wool Buyers</t>
  </si>
  <si>
    <t>6393</t>
  </si>
  <si>
    <t>6394</t>
  </si>
  <si>
    <t>6395</t>
  </si>
  <si>
    <t>6399</t>
  </si>
  <si>
    <t>0007</t>
  </si>
  <si>
    <t>Machinery Operators And Drivers</t>
  </si>
  <si>
    <t>0071</t>
  </si>
  <si>
    <t>Machine And Stationary Plant Operators</t>
  </si>
  <si>
    <t>0711</t>
  </si>
  <si>
    <t>7111</t>
  </si>
  <si>
    <t>Clay, Concrete, Glass And Stone Processing Machine Operators</t>
  </si>
  <si>
    <t>7112</t>
  </si>
  <si>
    <t>7113</t>
  </si>
  <si>
    <t>Paper And Wood Processing Machine Operators</t>
  </si>
  <si>
    <t>7114</t>
  </si>
  <si>
    <t>Photographic Developers And Printers</t>
  </si>
  <si>
    <t>7115</t>
  </si>
  <si>
    <t>Plastics And Rubber Production Machine Operators</t>
  </si>
  <si>
    <t>7116</t>
  </si>
  <si>
    <t>7117</t>
  </si>
  <si>
    <t>Textile And Footwear Production Machine Operators</t>
  </si>
  <si>
    <t>7119</t>
  </si>
  <si>
    <t>0712</t>
  </si>
  <si>
    <t>7121</t>
  </si>
  <si>
    <t>Crane, Hoist And Lift Operators</t>
  </si>
  <si>
    <t>7122</t>
  </si>
  <si>
    <t>Drillers, Miners And Shot Firers</t>
  </si>
  <si>
    <t>7123</t>
  </si>
  <si>
    <t>7129</t>
  </si>
  <si>
    <t>0072</t>
  </si>
  <si>
    <t>0721</t>
  </si>
  <si>
    <t>Agricultural, Forestry And Horticultural Plant Operators</t>
  </si>
  <si>
    <t>7213</t>
  </si>
  <si>
    <t>7219</t>
  </si>
  <si>
    <t>0073</t>
  </si>
  <si>
    <t>Road And Rail Drivers</t>
  </si>
  <si>
    <t>0731</t>
  </si>
  <si>
    <t>Automobile, Bus And Rail Drivers</t>
  </si>
  <si>
    <t>Bus And Coach Drivers</t>
  </si>
  <si>
    <t>Train And Tram Drivers</t>
  </si>
  <si>
    <t>0732</t>
  </si>
  <si>
    <t>7321</t>
  </si>
  <si>
    <t>0733</t>
  </si>
  <si>
    <t>7331</t>
  </si>
  <si>
    <t>0074</t>
  </si>
  <si>
    <t>0741</t>
  </si>
  <si>
    <t>7411</t>
  </si>
  <si>
    <t>0008</t>
  </si>
  <si>
    <t>Labourers</t>
  </si>
  <si>
    <t>0081</t>
  </si>
  <si>
    <t>Cleaners And Laundry Workers</t>
  </si>
  <si>
    <t>0811</t>
  </si>
  <si>
    <t>8111</t>
  </si>
  <si>
    <t>8112</t>
  </si>
  <si>
    <t>8113</t>
  </si>
  <si>
    <t>8114</t>
  </si>
  <si>
    <t>8115</t>
  </si>
  <si>
    <t>8116</t>
  </si>
  <si>
    <t>0082</t>
  </si>
  <si>
    <t>Construction And Mining Labourers</t>
  </si>
  <si>
    <t>0821</t>
  </si>
  <si>
    <t>Building And Plumbing Labourers</t>
  </si>
  <si>
    <t>8213</t>
  </si>
  <si>
    <t>8214</t>
  </si>
  <si>
    <t>Insulation And Home Improvement Installers</t>
  </si>
  <si>
    <t>8215</t>
  </si>
  <si>
    <t>Paving And Surfacing Labourers</t>
  </si>
  <si>
    <t>8216</t>
  </si>
  <si>
    <t>8217</t>
  </si>
  <si>
    <t>Other Construction And Mining Labourers</t>
  </si>
  <si>
    <t>0083</t>
  </si>
  <si>
    <t>0831</t>
  </si>
  <si>
    <t>8311</t>
  </si>
  <si>
    <t>Food And Drink Factory Workers</t>
  </si>
  <si>
    <t>8312</t>
  </si>
  <si>
    <t>Meat Boners And Slicers, And Slaughterers</t>
  </si>
  <si>
    <t>8313</t>
  </si>
  <si>
    <t>Meat, Poultry And Seafood Process Workers</t>
  </si>
  <si>
    <t>0832</t>
  </si>
  <si>
    <t>Packers And Product Assemblers</t>
  </si>
  <si>
    <t>8321</t>
  </si>
  <si>
    <t>8322</t>
  </si>
  <si>
    <t>0839</t>
  </si>
  <si>
    <t>8391</t>
  </si>
  <si>
    <t>8392</t>
  </si>
  <si>
    <t>Plastics And Rubber Factory Workers</t>
  </si>
  <si>
    <t>8393</t>
  </si>
  <si>
    <t>8394</t>
  </si>
  <si>
    <t>Timber And Wood Process Workers</t>
  </si>
  <si>
    <t>8399</t>
  </si>
  <si>
    <t>0084</t>
  </si>
  <si>
    <t>Farm, Forestry And Garden Workers</t>
  </si>
  <si>
    <t>0841</t>
  </si>
  <si>
    <t>8411</t>
  </si>
  <si>
    <t>8412</t>
  </si>
  <si>
    <t>8413</t>
  </si>
  <si>
    <t>Forestry And Logging Workers</t>
  </si>
  <si>
    <t>8414</t>
  </si>
  <si>
    <t>Garden And Nursery Labourers</t>
  </si>
  <si>
    <t>8415</t>
  </si>
  <si>
    <t>8416</t>
  </si>
  <si>
    <t>Mixed Crop And Livestock Farm Workers</t>
  </si>
  <si>
    <t>8419</t>
  </si>
  <si>
    <t>Other Farm, Forestry And Garden Workers</t>
  </si>
  <si>
    <t>0085</t>
  </si>
  <si>
    <t>0851</t>
  </si>
  <si>
    <t>8513</t>
  </si>
  <si>
    <t>0089</t>
  </si>
  <si>
    <t>0891</t>
  </si>
  <si>
    <t>Freight Handlers And Shelf Fillers</t>
  </si>
  <si>
    <t>8911</t>
  </si>
  <si>
    <t>Freight And Furniture Handlers</t>
  </si>
  <si>
    <t>8912</t>
  </si>
  <si>
    <t>0899</t>
  </si>
  <si>
    <t>8991</t>
  </si>
  <si>
    <t>8992</t>
  </si>
  <si>
    <t>Deck And Fishing Hands</t>
  </si>
  <si>
    <t>8993</t>
  </si>
  <si>
    <t>8994</t>
  </si>
  <si>
    <t>Motor Vehicle Parts And Accessories Fitters</t>
  </si>
  <si>
    <t>8995</t>
  </si>
  <si>
    <t>Printing Assistants And Table Workers</t>
  </si>
  <si>
    <t>8996</t>
  </si>
  <si>
    <t>Recycling And Rubbish Collectors</t>
  </si>
  <si>
    <t>8997</t>
  </si>
  <si>
    <t>8999</t>
  </si>
  <si>
    <t>Division Name</t>
  </si>
  <si>
    <t>Sub-Divison Name</t>
  </si>
  <si>
    <t>Group Name</t>
  </si>
  <si>
    <t>Private Households Employing Staff and Undifferentiated Goods- and Service-Producing Activities of Households for Own Use</t>
  </si>
  <si>
    <t>0000</t>
  </si>
  <si>
    <t>Other</t>
  </si>
  <si>
    <t>Data error</t>
  </si>
  <si>
    <t>Upload tab highlights identified data validation errors with the cell colour, hover over the cell for more information.</t>
  </si>
  <si>
    <t>Major Group Code</t>
  </si>
  <si>
    <t>Major Group</t>
  </si>
  <si>
    <t xml:space="preserve">Workplace Profile - Unit level </t>
  </si>
  <si>
    <t xml:space="preserve">Data dictionary </t>
  </si>
  <si>
    <t>1-A</t>
  </si>
  <si>
    <t>2-B</t>
  </si>
  <si>
    <t>3-C</t>
  </si>
  <si>
    <t>4-D</t>
  </si>
  <si>
    <t>All group code</t>
  </si>
  <si>
    <t>All groups</t>
  </si>
  <si>
    <t>Employment Status</t>
  </si>
  <si>
    <t>Yes, for Managers in Column 3</t>
  </si>
  <si>
    <t>Employee 123</t>
  </si>
  <si>
    <t xml:space="preserve">Enter each employee’s gender as one of: 
 F - Female
 M - Male
 X - Non-binary 
Non-binary refers to any person who does not exclusively identify as either male or female. Using the non-binary category is voluntary.  </t>
  </si>
  <si>
    <t xml:space="preserve">Provide a unique identifier for each employee. This ID is for the reporting organisation’s reference only and will not be used by the Workplace Gender Equality Agency. </t>
  </si>
  <si>
    <t xml:space="preserve">Provide the employing 11 digit ABN for each employee without any spaces. 
If the employee is employed by multiple ABNs in the group, you may report them against the primary employing ABN as long as the total remuneration paid by all employers in the group are reported for the employee. 
An ABN is a unique 11 digit number that identifies your business to the government and community.  </t>
  </si>
  <si>
    <t xml:space="preserve">Provide each employee's occupational category using the ANZSCO (Australian and New Zealand Standard Classification of Occupations) standard. The code must be a four-digit value. If the value is less that four-digits, you must enter '0's in front of the value.
Note: It is mandatory to provide, at a minimum, a Major Group code. 
0001   Managers
0002   Professionals
0003   Technicians and Trades Workers
0004   Community and Personal Service Workers
0005   Clerical and Administrative Workers
0006   Sales Workers
0007   Machinery Operators and Drivers
0008   Labourers
A copy of the ANZSCO standard is provided in tab '1. ANZSCO'. It contains both Major Group codes and all group codes. Alternatively, an interactive search is available on ABS website: https://www.abs.gov.au/anzsco.                                                                                                                                                                                                                                                    </t>
  </si>
  <si>
    <t xml:space="preserve">Provide whether each employee is part of a formal graduate or apprentice program:
  G - Graduate (only for employees who are part of a formal graduate program)
  A - Apprentice (not trainees)
The cell should be left blank for other types of employees.      </t>
  </si>
  <si>
    <t>Provide the industry class for the employer of this employee
Note - this entry should match the industry/industries you confirm when you begin your report in the Portal.
E.g. If you confirm 7000 (Computer Design) for this submission you must use 7000 in the 'Industry' column</t>
  </si>
  <si>
    <t>Provide employment type of each employee:
  Permanent (permanent/ongoing)
  Contract (fixed-term/non-ongoing contract)
  Casual
Note - Casual employees must only use 'CE' as an employment status</t>
  </si>
  <si>
    <t>Provide the employment status of each employee:
  FT - full-time employees
  PT - part-time employees
  CE - Casual employees      
Note - CE employees must only use 'Casual' as an employment type</t>
  </si>
  <si>
    <t>Provide the year of birth for each employee.
Note: This is voluntary to provide.</t>
  </si>
  <si>
    <t>Provide the ‘Postcode’ of each employee. This is a four-digit number that refers to the postcode of an employee’s primary workplace location. If an employee attends multiple different locations for work, enter the postcode where they spend most of their time. If an employee works remotely (e.g. from home) for the majority of their time, you may choose to enter the postcode of the employee’s home office location or the office they report into. 
Note: This is voluntary to provide.</t>
  </si>
  <si>
    <t xml:space="preserve">Provide the base salary for each employee. Base salary refers to the employee’s salary before tax, including salary sacrificed items. It excludes superannuation &amp; other payments or benefits.
- Wages/salary payments
- Paid leave
- Penalty rates
- Workers compensation
Important: amounts in this column must be converted to annualised and full-time equivalent amounts. </t>
  </si>
  <si>
    <t>Enter the snapshot date</t>
  </si>
  <si>
    <t xml:space="preserve">Provide the total remuneration for each employee. Total remuneration refers to the base salary plus all bonuses, allowances, superannuation and other payments. 
Other payments include the fixed (non-pro-rata) amount, plus any non-fixed (pro-rata) amounts.
- Base salary amount in previous column
- Superannuation
- Overtime
- Allowances
- Sales commissions
- Bonuses and fringe benefits
- Share allocations
- Discretionary payments and lump sums
- Any payment in cash or kind that is a benefit to the employee
Important: Components paid on a pro-rata basis (salary, superannuation and non-fixed payments) must be converted to annualised and full-time equivalent amounts. </t>
  </si>
  <si>
    <t>DD/MM/YYYY</t>
  </si>
  <si>
    <t>OSM</t>
  </si>
  <si>
    <t xml:space="preserve">Provide a manager category for each manager employee, using the WGEA’s standard occupational categories for managers:
  CEO - CEO or equivalent 
  KMP - Key Management Personnel
  HOB - Head of Business
  GM - Other executives/general managers
  SM - Senior Manager
  OM - Other Manager
 OSM - Overseas manager
Note: This is a mandatory field for manager employees only. The cell should be left blank for other types of employees. </t>
  </si>
  <si>
    <t>5-E</t>
  </si>
  <si>
    <t>6-F</t>
  </si>
  <si>
    <t>7-G</t>
  </si>
  <si>
    <t>8-H</t>
  </si>
  <si>
    <t>9-I</t>
  </si>
  <si>
    <t>10-J</t>
  </si>
  <si>
    <t>11-K</t>
  </si>
  <si>
    <t>12-L</t>
  </si>
  <si>
    <t>13-M</t>
  </si>
  <si>
    <r>
      <rPr>
        <b/>
        <u/>
        <sz val="12"/>
        <rFont val="Segoe UI"/>
        <family val="2"/>
      </rPr>
      <t>Explanation</t>
    </r>
    <r>
      <rPr>
        <sz val="10"/>
        <rFont val="Arial"/>
        <family val="2"/>
      </rPr>
      <t xml:space="preserve">
</t>
    </r>
    <r>
      <rPr>
        <sz val="10"/>
        <rFont val="Segoe UI"/>
        <family val="2"/>
      </rPr>
      <t xml:space="preserve">Your Workplace Profile is a snapshot of your workforce on any one date during the 12-month reporting period.
- You will need to provide a range of data for each employee in your organisation/s in the 'Upload' tab of this worksheet. 
- Each data field is described below, including which columns are mandatory.
- You must not change the formatting of this file as this may result in your file being rejected when uploaded.
</t>
    </r>
    <r>
      <rPr>
        <u/>
        <sz val="12"/>
        <rFont val="Arial"/>
        <family val="2"/>
      </rPr>
      <t xml:space="preserve">
</t>
    </r>
    <r>
      <rPr>
        <b/>
        <u/>
        <sz val="12"/>
        <rFont val="Segoe UI"/>
        <family val="2"/>
      </rPr>
      <t xml:space="preserve">Before starting, please read:
</t>
    </r>
    <r>
      <rPr>
        <sz val="10"/>
        <rFont val="Segoe UI"/>
        <family val="2"/>
      </rPr>
      <t>1. You will need to choose one snapshot date during the reporting period (April 1st of the previous year and March 31st of the current year). 
Populate the 'Upload' tab with the employees who were employed as at your snapshot date
2.  All employees, including the CEO or equivalent, must be included in the Workplace Profile. Independent contractors who work in your organisation are not your employees - they are employed by the company that placed them.
3. The columns '</t>
    </r>
    <r>
      <rPr>
        <i/>
        <sz val="10"/>
        <rFont val="Segoe UI"/>
        <family val="2"/>
      </rPr>
      <t>Base Salary</t>
    </r>
    <r>
      <rPr>
        <sz val="10"/>
        <rFont val="Segoe UI"/>
        <family val="2"/>
      </rPr>
      <t>' and '</t>
    </r>
    <r>
      <rPr>
        <i/>
        <sz val="10"/>
        <rFont val="Segoe UI"/>
        <family val="2"/>
      </rPr>
      <t>Total Remuneration</t>
    </r>
    <r>
      <rPr>
        <sz val="10"/>
        <rFont val="Segoe UI"/>
        <family val="2"/>
      </rPr>
      <t xml:space="preserve">' </t>
    </r>
    <r>
      <rPr>
        <b/>
        <sz val="10"/>
        <rFont val="Segoe UI"/>
        <family val="2"/>
      </rPr>
      <t>must be based on actual amounts paid to each employee, which should then be converted to annualised and full-time equivalent amounts</t>
    </r>
    <r>
      <rPr>
        <sz val="10"/>
        <rFont val="Segoe UI"/>
        <family val="2"/>
      </rPr>
      <t xml:space="preserve">. 
That is, the base salary and total remuneration amount for each employee that is equivalent to what they would earn if they had worked full time for a full year. 
You can make use of a salary calculator to do these calculation - https://www.wgea.gov.au/media/salary-calculator 
4. Salary and remuneration data is voluntary to provide for:
- the CEO or equivalent, and any HOB managers.
- a manager who is more senior than the CEO (or equivalent) and reports to someone overseas (you must categorise these managers as 'OSM' for manager category)
- managers who are casuals.
You can put 0 for the </t>
    </r>
    <r>
      <rPr>
        <i/>
        <sz val="10"/>
        <rFont val="Segoe UI"/>
        <family val="2"/>
      </rPr>
      <t xml:space="preserve">Base Salary </t>
    </r>
    <r>
      <rPr>
        <sz val="10"/>
        <rFont val="Segoe UI"/>
        <family val="2"/>
      </rPr>
      <t xml:space="preserve">and </t>
    </r>
    <r>
      <rPr>
        <i/>
        <sz val="10"/>
        <rFont val="Segoe UI"/>
        <family val="2"/>
      </rPr>
      <t>Total Remuneration</t>
    </r>
    <r>
      <rPr>
        <sz val="10"/>
        <rFont val="Segoe UI"/>
        <family val="2"/>
      </rPr>
      <t xml:space="preserve"> cells for any of the above employees only, you may also need to provide a reason when the data is checked.
5. Uploaded files will be checked for formatting and any potential data anomalies. This can take up to 1 hour or more depending on the file size and system traffic. 
Once the check has been completed, you will receive an email with the outcome. If the system detects any data anomalies that require action, you can review them in the portal. 
6. Your public report will only show your Workplace Profile as an aggregated table. Individual employees will not be identifiable.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</si>
</sst>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00_);_(&quot;$&quot;* \(#,##0.00\);_(&quot;$&quot;* &quot;-&quot;??_);_(@_)"/>
    <numFmt numFmtId="165" formatCode="0000"/>
    <numFmt numFmtId="166" formatCode="&quot;$&quot;#,##0.00"/>
    <numFmt numFmtId="167" formatCode="dd/mm/yyyy"/>
  </numFmts>
  <fonts count="40" x14ac:knownFonts="1">
    <font>
      <sz val="11"/>
      <color theme="1"/>
      <name val="Calibri"/>
      <family val="2"/>
      <scheme val="minor"/>
    </font>
    <font>
      <sz val="11"/>
      <color theme="1"/>
      <name val="Calibri"/>
      <family val="2"/>
      <scheme val="minor"/>
    </font>
    <font>
      <sz val="10"/>
      <color theme="1"/>
      <name val="Arial"/>
      <family val="2"/>
    </font>
    <font>
      <b/>
      <sz val="10"/>
      <name val="Arial"/>
      <family val="2"/>
    </font>
    <font>
      <sz val="10"/>
      <name val="Arial"/>
      <family val="2"/>
    </font>
    <font>
      <sz val="10"/>
      <color indexed="8"/>
      <name val="Arial"/>
      <family val="2"/>
    </font>
    <font>
      <sz val="11"/>
      <color indexed="8"/>
      <name val="Calibri"/>
      <family val="2"/>
    </font>
    <font>
      <sz val="10"/>
      <color rgb="FF3F3F76"/>
      <name val="Arial"/>
      <family val="2"/>
    </font>
    <font>
      <b/>
      <sz val="10"/>
      <color theme="1"/>
      <name val="Arial"/>
      <family val="2"/>
    </font>
    <font>
      <b/>
      <sz val="11"/>
      <color indexed="8"/>
      <name val="Calibri"/>
      <family val="2"/>
    </font>
    <font>
      <sz val="8"/>
      <name val="Arial"/>
      <family val="2"/>
    </font>
    <font>
      <u/>
      <sz val="10"/>
      <color indexed="12"/>
      <name val="Arial"/>
      <family val="2"/>
    </font>
    <font>
      <b/>
      <sz val="12"/>
      <color indexed="8"/>
      <name val="Arial"/>
      <family val="2"/>
    </font>
    <font>
      <sz val="11"/>
      <color theme="1"/>
      <name val="Arial"/>
      <family val="2"/>
    </font>
    <font>
      <sz val="10"/>
      <color theme="0"/>
      <name val="Arial"/>
      <family val="2"/>
    </font>
    <font>
      <sz val="12"/>
      <name val="Arial"/>
      <family val="2"/>
    </font>
    <font>
      <b/>
      <sz val="12"/>
      <name val="Arial"/>
      <family val="2"/>
    </font>
    <font>
      <sz val="10"/>
      <color theme="1"/>
      <name val="Arial"/>
      <family val="2"/>
    </font>
    <font>
      <b/>
      <sz val="14"/>
      <color theme="1"/>
      <name val="Arial"/>
      <family val="2"/>
    </font>
    <font>
      <sz val="11"/>
      <color rgb="FF000000"/>
      <name val="Calibri"/>
      <family val="2"/>
    </font>
    <font>
      <b/>
      <sz val="11"/>
      <color theme="0"/>
      <name val="Calibri"/>
      <family val="2"/>
      <scheme val="minor"/>
    </font>
    <font>
      <b/>
      <sz val="10"/>
      <color theme="0"/>
      <name val="Arial"/>
      <family val="2"/>
    </font>
    <font>
      <b/>
      <sz val="9"/>
      <color theme="0"/>
      <name val="Arial"/>
      <family val="2"/>
    </font>
    <font>
      <b/>
      <sz val="20"/>
      <color theme="0"/>
      <name val="Arial"/>
      <family val="2"/>
    </font>
    <font>
      <b/>
      <sz val="9"/>
      <color theme="1"/>
      <name val="Arial"/>
      <family val="2"/>
    </font>
    <font>
      <b/>
      <sz val="11"/>
      <color theme="0"/>
      <name val="Calibri"/>
      <family val="2"/>
    </font>
    <font>
      <sz val="10"/>
      <color theme="1"/>
      <name val="Tahoma"/>
      <family val="2"/>
    </font>
    <font>
      <sz val="11"/>
      <name val="Segoe UI"/>
      <family val="2"/>
    </font>
    <font>
      <b/>
      <sz val="16"/>
      <name val="Segoe UI"/>
      <family val="2"/>
    </font>
    <font>
      <b/>
      <sz val="16"/>
      <name val="Arial"/>
      <family val="2"/>
    </font>
    <font>
      <sz val="11"/>
      <color theme="1"/>
      <name val="Segoe UI"/>
      <family val="2"/>
    </font>
    <font>
      <b/>
      <sz val="11"/>
      <color theme="1"/>
      <name val="Segoe UI"/>
      <family val="2"/>
    </font>
    <font>
      <b/>
      <sz val="11"/>
      <color theme="0"/>
      <name val="Segoe UI"/>
      <family val="2"/>
    </font>
    <font>
      <b/>
      <sz val="22"/>
      <color theme="0"/>
      <name val="Arial"/>
      <family val="2"/>
    </font>
    <font>
      <sz val="10"/>
      <name val="Segoe UI"/>
      <family val="2"/>
    </font>
    <font>
      <i/>
      <sz val="10"/>
      <name val="Segoe UI"/>
      <family val="2"/>
    </font>
    <font>
      <b/>
      <sz val="10"/>
      <name val="Segoe UI"/>
      <family val="2"/>
    </font>
    <font>
      <sz val="12"/>
      <name val="Segoe UI"/>
      <family val="2"/>
    </font>
    <font>
      <b/>
      <u/>
      <sz val="12"/>
      <name val="Segoe UI"/>
      <family val="2"/>
    </font>
    <font>
      <u/>
      <sz val="12"/>
      <name val="Arial"/>
      <family val="2"/>
    </font>
  </fonts>
  <fills count="12">
    <fill>
      <patternFill patternType="none"/>
    </fill>
    <fill>
      <patternFill patternType="gray125"/>
    </fill>
    <fill>
      <patternFill patternType="solid">
        <fgColor rgb="FFFFCC99"/>
      </patternFill>
    </fill>
    <fill>
      <patternFill patternType="solid">
        <fgColor theme="9" tint="0.79998168889431442"/>
        <bgColor indexed="65"/>
      </patternFill>
    </fill>
    <fill>
      <patternFill patternType="solid">
        <fgColor theme="5" tint="0.79998168889431442"/>
        <bgColor indexed="64"/>
      </patternFill>
    </fill>
    <fill>
      <patternFill patternType="solid">
        <fgColor theme="4" tint="-0.499984740745262"/>
        <bgColor indexed="64"/>
      </patternFill>
    </fill>
    <fill>
      <patternFill patternType="solid">
        <fgColor rgb="FFFFEB96"/>
        <bgColor indexed="64"/>
      </patternFill>
    </fill>
    <fill>
      <patternFill patternType="solid">
        <fgColor rgb="FF003661"/>
        <bgColor indexed="64"/>
      </patternFill>
    </fill>
    <fill>
      <patternFill patternType="solid">
        <fgColor rgb="FF003661"/>
        <bgColor rgb="FF000000"/>
      </patternFill>
    </fill>
    <fill>
      <patternFill patternType="solid">
        <fgColor rgb="FFFFF8D9"/>
        <bgColor indexed="64"/>
      </patternFill>
    </fill>
    <fill>
      <patternFill patternType="solid">
        <fgColor rgb="FFFFF8D9"/>
        <bgColor rgb="FF000000"/>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hair">
        <color indexed="64"/>
      </top>
      <bottom style="hair">
        <color indexed="64"/>
      </bottom>
      <diagonal/>
    </border>
  </borders>
  <cellStyleXfs count="229">
    <xf numFmtId="0" fontId="0" fillId="0" borderId="0"/>
    <xf numFmtId="0" fontId="2"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2" fillId="0" borderId="0"/>
    <xf numFmtId="0" fontId="5" fillId="0" borderId="0" applyFill="0" applyProtection="0"/>
    <xf numFmtId="0" fontId="1" fillId="0" borderId="0"/>
    <xf numFmtId="0" fontId="1" fillId="0" borderId="0"/>
    <xf numFmtId="0" fontId="1" fillId="0" borderId="0"/>
    <xf numFmtId="0" fontId="6" fillId="0" borderId="0"/>
    <xf numFmtId="0" fontId="7" fillId="2" borderId="1" applyNumberForma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0" fillId="0" borderId="0"/>
    <xf numFmtId="0" fontId="11" fillId="0" borderId="0" applyNumberFormat="0" applyFill="0" applyBorder="0" applyAlignment="0" applyProtection="0">
      <alignment vertical="top"/>
      <protection locked="0"/>
    </xf>
    <xf numFmtId="0" fontId="15" fillId="0" borderId="0"/>
    <xf numFmtId="0" fontId="1" fillId="3"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26" fillId="0" borderId="0"/>
  </cellStyleXfs>
  <cellXfs count="110">
    <xf numFmtId="0" fontId="0" fillId="0" borderId="0" xfId="0"/>
    <xf numFmtId="0" fontId="2" fillId="0" borderId="0" xfId="1"/>
    <xf numFmtId="0" fontId="13" fillId="0" borderId="0" xfId="0" applyFont="1"/>
    <xf numFmtId="0" fontId="2" fillId="0" borderId="0" xfId="0" applyFont="1" applyAlignment="1">
      <alignment horizontal="center" vertical="top"/>
    </xf>
    <xf numFmtId="0" fontId="2" fillId="0" borderId="0" xfId="0" applyFont="1"/>
    <xf numFmtId="0" fontId="2" fillId="0" borderId="0" xfId="0" applyFont="1" applyAlignment="1">
      <alignment horizontal="center" wrapText="1"/>
    </xf>
    <xf numFmtId="0" fontId="0" fillId="0" borderId="0" xfId="0" applyAlignment="1">
      <alignment horizontal="center" vertical="center"/>
    </xf>
    <xf numFmtId="0" fontId="8" fillId="0" borderId="0" xfId="0" applyFont="1"/>
    <xf numFmtId="0" fontId="2" fillId="0" borderId="0" xfId="0" applyFont="1" applyAlignment="1">
      <alignment horizontal="center" vertical="center"/>
    </xf>
    <xf numFmtId="166" fontId="2" fillId="0" borderId="0" xfId="1" applyNumberFormat="1" applyProtection="1">
      <protection locked="0"/>
    </xf>
    <xf numFmtId="0" fontId="2" fillId="0" borderId="0" xfId="1" applyProtection="1">
      <protection locked="0"/>
    </xf>
    <xf numFmtId="1" fontId="2" fillId="0" borderId="0" xfId="1" applyNumberFormat="1" applyProtection="1">
      <protection locked="0"/>
    </xf>
    <xf numFmtId="0" fontId="15" fillId="0" borderId="0" xfId="94"/>
    <xf numFmtId="0" fontId="16" fillId="0" borderId="0" xfId="94" applyFont="1"/>
    <xf numFmtId="1" fontId="2" fillId="0" borderId="0" xfId="0" applyNumberFormat="1" applyFont="1"/>
    <xf numFmtId="1" fontId="1" fillId="0" borderId="0" xfId="95" applyNumberFormat="1" applyFill="1"/>
    <xf numFmtId="0" fontId="13" fillId="0" borderId="0" xfId="0" applyFont="1" applyAlignment="1">
      <alignment vertical="center"/>
    </xf>
    <xf numFmtId="0" fontId="2" fillId="0" borderId="0" xfId="1" applyAlignment="1" applyProtection="1">
      <alignment horizontal="center"/>
      <protection locked="0"/>
    </xf>
    <xf numFmtId="0" fontId="2" fillId="0" borderId="0" xfId="0" applyFont="1" applyAlignment="1">
      <alignment horizontal="center"/>
    </xf>
    <xf numFmtId="0" fontId="2" fillId="0" borderId="0" xfId="1" applyAlignment="1" applyProtection="1">
      <alignment horizontal="center" vertical="center"/>
      <protection locked="0"/>
    </xf>
    <xf numFmtId="0" fontId="14" fillId="0" borderId="0" xfId="1" applyFont="1" applyProtection="1">
      <protection locked="0"/>
    </xf>
    <xf numFmtId="1" fontId="19" fillId="0" borderId="0" xfId="95" applyNumberFormat="1" applyFont="1" applyFill="1" applyAlignment="1">
      <alignment horizontal="right"/>
    </xf>
    <xf numFmtId="0" fontId="20" fillId="7" borderId="0" xfId="0" applyFont="1" applyFill="1" applyAlignment="1">
      <alignment horizontal="center" vertical="center"/>
    </xf>
    <xf numFmtId="0" fontId="0" fillId="0" borderId="0" xfId="0" applyAlignment="1">
      <alignment horizontal="left"/>
    </xf>
    <xf numFmtId="2" fontId="22" fillId="7" borderId="0" xfId="1" applyNumberFormat="1" applyFont="1" applyFill="1" applyAlignment="1">
      <alignment horizontal="left" vertical="center" wrapText="1"/>
    </xf>
    <xf numFmtId="1" fontId="24" fillId="7" borderId="0" xfId="1" applyNumberFormat="1" applyFont="1" applyFill="1" applyAlignment="1">
      <alignment horizontal="left" vertical="center" wrapText="1"/>
    </xf>
    <xf numFmtId="2" fontId="24" fillId="7" borderId="0" xfId="1" applyNumberFormat="1" applyFont="1" applyFill="1" applyAlignment="1">
      <alignment horizontal="left" vertical="center" wrapText="1"/>
    </xf>
    <xf numFmtId="166" fontId="24" fillId="7" borderId="0" xfId="1" applyNumberFormat="1" applyFont="1" applyFill="1" applyAlignment="1">
      <alignment horizontal="left" vertical="center" wrapText="1"/>
    </xf>
    <xf numFmtId="49" fontId="14" fillId="5" borderId="0" xfId="1" applyNumberFormat="1" applyFont="1" applyFill="1" applyAlignment="1">
      <alignment horizontal="left"/>
    </xf>
    <xf numFmtId="1" fontId="2" fillId="0" borderId="0" xfId="1" applyNumberFormat="1" applyAlignment="1">
      <alignment horizontal="left"/>
    </xf>
    <xf numFmtId="0" fontId="2" fillId="0" borderId="0" xfId="1" applyAlignment="1">
      <alignment horizontal="left"/>
    </xf>
    <xf numFmtId="0" fontId="2" fillId="0" borderId="0" xfId="0" applyFont="1" applyAlignment="1">
      <alignment horizontal="left"/>
    </xf>
    <xf numFmtId="166" fontId="2" fillId="0" borderId="0" xfId="1" applyNumberFormat="1" applyAlignment="1">
      <alignment horizontal="left"/>
    </xf>
    <xf numFmtId="0" fontId="21" fillId="7" borderId="0" xfId="1" applyFont="1" applyFill="1" applyAlignment="1">
      <alignment horizontal="left" vertical="center"/>
    </xf>
    <xf numFmtId="0" fontId="25" fillId="7" borderId="0" xfId="10" applyFont="1" applyFill="1" applyAlignment="1">
      <alignment horizontal="left" vertical="center"/>
    </xf>
    <xf numFmtId="0" fontId="6" fillId="0" borderId="0" xfId="10" applyAlignment="1">
      <alignment horizontal="left"/>
    </xf>
    <xf numFmtId="0" fontId="9" fillId="0" borderId="0" xfId="10" applyFont="1" applyAlignment="1">
      <alignment horizontal="left"/>
    </xf>
    <xf numFmtId="0" fontId="21" fillId="7" borderId="0" xfId="0" applyFont="1" applyFill="1" applyAlignment="1">
      <alignment vertical="center"/>
    </xf>
    <xf numFmtId="0" fontId="17" fillId="0" borderId="0" xfId="0" applyFont="1"/>
    <xf numFmtId="0" fontId="24" fillId="7" borderId="0" xfId="1" applyFont="1" applyFill="1" applyAlignment="1">
      <alignment horizontal="left" vertical="center" wrapText="1"/>
    </xf>
    <xf numFmtId="0" fontId="13" fillId="0" borderId="0" xfId="0" applyFont="1" applyAlignment="1">
      <alignment horizontal="center" vertical="center"/>
    </xf>
    <xf numFmtId="0" fontId="10" fillId="0" borderId="0" xfId="92"/>
    <xf numFmtId="0" fontId="3" fillId="0" borderId="0" xfId="93" applyFont="1" applyAlignment="1" applyProtection="1">
      <alignment horizontal="left"/>
    </xf>
    <xf numFmtId="1" fontId="16" fillId="0" borderId="0" xfId="94" applyNumberFormat="1" applyFont="1"/>
    <xf numFmtId="1" fontId="15" fillId="0" borderId="0" xfId="94" applyNumberFormat="1" applyAlignment="1">
      <alignment wrapText="1"/>
    </xf>
    <xf numFmtId="1" fontId="10" fillId="0" borderId="0" xfId="92" applyNumberFormat="1"/>
    <xf numFmtId="0" fontId="4" fillId="0" borderId="0" xfId="94" applyFont="1"/>
    <xf numFmtId="0" fontId="4" fillId="0" borderId="0" xfId="92" applyFont="1" applyAlignment="1">
      <alignment horizontal="right"/>
    </xf>
    <xf numFmtId="49" fontId="4" fillId="0" borderId="0" xfId="92" applyNumberFormat="1" applyFont="1" applyAlignment="1">
      <alignment horizontal="right"/>
    </xf>
    <xf numFmtId="49" fontId="4" fillId="0" borderId="0" xfId="92" applyNumberFormat="1" applyFont="1"/>
    <xf numFmtId="49" fontId="24" fillId="7" borderId="0" xfId="1" applyNumberFormat="1" applyFont="1" applyFill="1" applyAlignment="1">
      <alignment horizontal="left" vertical="center" wrapText="1"/>
    </xf>
    <xf numFmtId="49" fontId="2" fillId="0" borderId="0" xfId="1" applyNumberFormat="1" applyAlignment="1">
      <alignment horizontal="left"/>
    </xf>
    <xf numFmtId="2" fontId="0" fillId="0" borderId="0" xfId="0" applyNumberFormat="1"/>
    <xf numFmtId="2" fontId="20" fillId="7" borderId="0" xfId="0" applyNumberFormat="1" applyFont="1" applyFill="1" applyAlignment="1">
      <alignment horizontal="center" vertical="center"/>
    </xf>
    <xf numFmtId="49" fontId="13" fillId="0" borderId="0" xfId="0" applyNumberFormat="1" applyFont="1" applyAlignment="1">
      <alignment horizontal="right"/>
    </xf>
    <xf numFmtId="49" fontId="0" fillId="0" borderId="0" xfId="0" applyNumberFormat="1"/>
    <xf numFmtId="1" fontId="0" fillId="0" borderId="0" xfId="0" applyNumberFormat="1"/>
    <xf numFmtId="49" fontId="2" fillId="0" borderId="0" xfId="1" applyNumberFormat="1" applyAlignment="1" applyProtection="1">
      <alignment horizontal="right"/>
      <protection locked="0"/>
    </xf>
    <xf numFmtId="49" fontId="2" fillId="0" borderId="0" xfId="1" applyNumberFormat="1" applyAlignment="1" applyProtection="1">
      <alignment horizontal="center"/>
      <protection locked="0"/>
    </xf>
    <xf numFmtId="49" fontId="2" fillId="0" borderId="0" xfId="1" applyNumberFormat="1"/>
    <xf numFmtId="0" fontId="4" fillId="0" borderId="0" xfId="92" applyFont="1"/>
    <xf numFmtId="0" fontId="21" fillId="7" borderId="0" xfId="0" applyFont="1" applyFill="1" applyAlignment="1">
      <alignment horizontal="left" vertical="top"/>
    </xf>
    <xf numFmtId="0" fontId="21" fillId="7" borderId="0" xfId="0" applyFont="1" applyFill="1" applyAlignment="1">
      <alignment horizontal="left" vertical="top" wrapText="1"/>
    </xf>
    <xf numFmtId="0" fontId="21" fillId="7" borderId="0" xfId="0" applyFont="1" applyFill="1" applyAlignment="1">
      <alignment horizontal="center" vertical="center"/>
    </xf>
    <xf numFmtId="0" fontId="21" fillId="7" borderId="0" xfId="92" applyFont="1" applyFill="1"/>
    <xf numFmtId="0" fontId="21" fillId="7" borderId="0" xfId="94" applyFont="1" applyFill="1" applyAlignment="1">
      <alignment horizontal="left"/>
    </xf>
    <xf numFmtId="0" fontId="14" fillId="7" borderId="0" xfId="0" applyFont="1" applyFill="1"/>
    <xf numFmtId="0" fontId="8" fillId="0" borderId="0" xfId="0" applyFont="1" applyAlignment="1">
      <alignment vertical="center"/>
    </xf>
    <xf numFmtId="0" fontId="8" fillId="4" borderId="2" xfId="1" applyFont="1" applyFill="1" applyBorder="1" applyAlignment="1" applyProtection="1">
      <alignment horizontal="center" vertical="center"/>
      <protection locked="0"/>
    </xf>
    <xf numFmtId="49" fontId="19" fillId="0" borderId="0" xfId="95" applyNumberFormat="1" applyFont="1" applyFill="1" applyAlignment="1">
      <alignment horizontal="right"/>
    </xf>
    <xf numFmtId="49" fontId="0" fillId="0" borderId="0" xfId="0" applyNumberFormat="1" applyAlignment="1">
      <alignment horizontal="right"/>
    </xf>
    <xf numFmtId="0" fontId="13" fillId="0" borderId="0" xfId="1" applyFont="1"/>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4" fillId="0" borderId="3" xfId="0" applyFont="1" applyBorder="1" applyAlignment="1">
      <alignment horizontal="center" vertical="center"/>
    </xf>
    <xf numFmtId="0" fontId="2" fillId="0" borderId="11" xfId="0" applyFont="1" applyBorder="1" applyAlignment="1">
      <alignment horizontal="center" vertical="center"/>
    </xf>
    <xf numFmtId="0" fontId="2" fillId="0" borderId="11" xfId="0" quotePrefix="1" applyFont="1" applyBorder="1" applyAlignment="1">
      <alignment horizontal="center" vertical="center"/>
    </xf>
    <xf numFmtId="0" fontId="4" fillId="0" borderId="11" xfId="93" applyFont="1" applyBorder="1" applyAlignment="1" applyProtection="1">
      <alignment horizontal="center" vertical="center" wrapText="1"/>
    </xf>
    <xf numFmtId="165" fontId="2" fillId="0" borderId="11" xfId="0" applyNumberFormat="1" applyFont="1" applyBorder="1" applyAlignment="1">
      <alignment horizontal="center" vertical="center"/>
    </xf>
    <xf numFmtId="0" fontId="0" fillId="0" borderId="0" xfId="0" quotePrefix="1" applyAlignment="1">
      <alignment horizontal="left"/>
    </xf>
    <xf numFmtId="49" fontId="2" fillId="0" borderId="0" xfId="1" applyNumberFormat="1" applyProtection="1">
      <protection locked="0"/>
    </xf>
    <xf numFmtId="0" fontId="23" fillId="10" borderId="0" xfId="1" applyFont="1" applyFill="1" applyAlignment="1">
      <alignment horizontal="center" vertical="center"/>
    </xf>
    <xf numFmtId="0" fontId="2" fillId="9" borderId="0" xfId="1" applyFill="1"/>
    <xf numFmtId="0" fontId="2" fillId="6" borderId="0" xfId="1" applyFill="1"/>
    <xf numFmtId="0" fontId="32" fillId="10" borderId="0" xfId="1" applyFont="1" applyFill="1" applyAlignment="1">
      <alignment horizontal="center" vertical="center"/>
    </xf>
    <xf numFmtId="0" fontId="30" fillId="9" borderId="0" xfId="1" applyFont="1" applyFill="1"/>
    <xf numFmtId="49" fontId="27" fillId="0" borderId="0" xfId="1" quotePrefix="1" applyNumberFormat="1" applyFont="1" applyAlignment="1">
      <alignment horizontal="left" vertical="top" wrapText="1"/>
    </xf>
    <xf numFmtId="0" fontId="13" fillId="0" borderId="0" xfId="0" applyFont="1" applyAlignment="1">
      <alignment horizontal="center"/>
    </xf>
    <xf numFmtId="0" fontId="13" fillId="0" borderId="0" xfId="0" applyFont="1" applyAlignment="1">
      <alignment horizontal="center" wrapText="1"/>
    </xf>
    <xf numFmtId="0" fontId="13" fillId="0" borderId="0" xfId="0" applyFont="1" applyAlignment="1">
      <alignment horizontal="center" vertical="top"/>
    </xf>
    <xf numFmtId="0" fontId="13" fillId="0" borderId="0" xfId="0" applyFont="1" applyAlignment="1">
      <alignment wrapText="1"/>
    </xf>
    <xf numFmtId="0" fontId="2" fillId="0" borderId="0" xfId="0" applyFont="1" applyAlignment="1">
      <alignment vertical="top"/>
    </xf>
    <xf numFmtId="0" fontId="2" fillId="0" borderId="3" xfId="0" applyFont="1" applyBorder="1" applyAlignment="1">
      <alignment horizontal="left" vertical="center" wrapText="1"/>
    </xf>
    <xf numFmtId="49" fontId="28" fillId="0" borderId="0" xfId="1" quotePrefix="1" applyNumberFormat="1" applyFont="1" applyAlignment="1">
      <alignment horizontal="left" vertical="top" wrapText="1"/>
    </xf>
    <xf numFmtId="49" fontId="29" fillId="0" borderId="0" xfId="1" quotePrefix="1" applyNumberFormat="1" applyFont="1" applyAlignment="1">
      <alignment horizontal="left" vertical="top" wrapText="1"/>
    </xf>
    <xf numFmtId="0" fontId="33" fillId="8" borderId="7" xfId="1" applyFont="1" applyFill="1" applyBorder="1" applyAlignment="1">
      <alignment horizontal="center" vertical="center"/>
    </xf>
    <xf numFmtId="0" fontId="33" fillId="8" borderId="6" xfId="1" applyFont="1" applyFill="1" applyBorder="1" applyAlignment="1">
      <alignment horizontal="center" vertical="center"/>
    </xf>
    <xf numFmtId="0" fontId="33" fillId="8" borderId="8" xfId="1" applyFont="1" applyFill="1" applyBorder="1" applyAlignment="1">
      <alignment horizontal="center" vertical="center"/>
    </xf>
    <xf numFmtId="49" fontId="37" fillId="9" borderId="0" xfId="1" quotePrefix="1" applyNumberFormat="1" applyFont="1" applyFill="1" applyAlignment="1">
      <alignment horizontal="left" vertical="top" wrapText="1" indent="1"/>
    </xf>
    <xf numFmtId="49" fontId="4" fillId="9" borderId="0" xfId="1" quotePrefix="1" applyNumberFormat="1" applyFont="1" applyFill="1" applyAlignment="1">
      <alignment horizontal="left" vertical="top" wrapText="1" indent="1"/>
    </xf>
    <xf numFmtId="0" fontId="30" fillId="9" borderId="9" xfId="1" applyFont="1" applyFill="1" applyBorder="1" applyAlignment="1">
      <alignment horizontal="right" indent="2"/>
    </xf>
    <xf numFmtId="0" fontId="31" fillId="9" borderId="0" xfId="1" applyFont="1" applyFill="1" applyAlignment="1">
      <alignment horizontal="right" indent="2"/>
    </xf>
    <xf numFmtId="0" fontId="31" fillId="9" borderId="10" xfId="1" applyFont="1" applyFill="1" applyBorder="1" applyAlignment="1">
      <alignment horizontal="right" indent="2"/>
    </xf>
    <xf numFmtId="167" fontId="30" fillId="11" borderId="4" xfId="1" applyNumberFormat="1" applyFont="1" applyFill="1" applyBorder="1" applyAlignment="1" applyProtection="1">
      <alignment horizontal="center"/>
      <protection locked="0"/>
    </xf>
    <xf numFmtId="167" fontId="30" fillId="11" borderId="5" xfId="1" applyNumberFormat="1" applyFont="1" applyFill="1" applyBorder="1" applyAlignment="1" applyProtection="1">
      <alignment horizontal="center"/>
      <protection locked="0"/>
    </xf>
    <xf numFmtId="49" fontId="27" fillId="9" borderId="0" xfId="1" quotePrefix="1" applyNumberFormat="1" applyFont="1" applyFill="1" applyAlignment="1">
      <alignment horizontal="left" vertical="top" wrapText="1"/>
    </xf>
    <xf numFmtId="0" fontId="18" fillId="0" borderId="0" xfId="0" applyFont="1" applyAlignment="1">
      <alignment wrapText="1"/>
    </xf>
    <xf numFmtId="0" fontId="12" fillId="0" borderId="0" xfId="92" applyFont="1" applyAlignment="1">
      <alignment horizontal="left" wrapText="1"/>
    </xf>
    <xf numFmtId="0" fontId="4" fillId="0" borderId="0" xfId="92" applyFont="1"/>
    <xf numFmtId="0" fontId="11" fillId="0" borderId="0" xfId="93" applyAlignment="1" applyProtection="1"/>
  </cellXfs>
  <cellStyles count="229">
    <cellStyle name="20% - Accent6" xfId="95" builtinId="50"/>
    <cellStyle name="Comma 2" xfId="139" xr:uid="{00000000-0005-0000-0000-000002000000}"/>
    <cellStyle name="Comma 2 2" xfId="227" xr:uid="{00000000-0005-0000-0000-000003000000}"/>
    <cellStyle name="Comma 3" xfId="183" xr:uid="{00000000-0005-0000-0000-000004000000}"/>
    <cellStyle name="Currency 2" xfId="2" xr:uid="{00000000-0005-0000-0000-000005000000}"/>
    <cellStyle name="Currency 2 2" xfId="3" xr:uid="{00000000-0005-0000-0000-000006000000}"/>
    <cellStyle name="Currency 2 2 2" xfId="14" xr:uid="{00000000-0005-0000-0000-000007000000}"/>
    <cellStyle name="Currency 2 2 2 2" xfId="28" xr:uid="{00000000-0005-0000-0000-000008000000}"/>
    <cellStyle name="Currency 2 2 2 2 2" xfId="56" xr:uid="{00000000-0005-0000-0000-000009000000}"/>
    <cellStyle name="Currency 2 2 2 2 2 2" xfId="85" xr:uid="{00000000-0005-0000-0000-00000A000000}"/>
    <cellStyle name="Currency 2 2 2 2 2 2 2" xfId="134" xr:uid="{00000000-0005-0000-0000-00000B000000}"/>
    <cellStyle name="Currency 2 2 2 2 2 2 2 2" xfId="222" xr:uid="{00000000-0005-0000-0000-00000C000000}"/>
    <cellStyle name="Currency 2 2 2 2 2 2 3" xfId="178" xr:uid="{00000000-0005-0000-0000-00000D000000}"/>
    <cellStyle name="Currency 2 2 2 2 2 3" xfId="111" xr:uid="{00000000-0005-0000-0000-00000E000000}"/>
    <cellStyle name="Currency 2 2 2 2 2 3 2" xfId="199" xr:uid="{00000000-0005-0000-0000-00000F000000}"/>
    <cellStyle name="Currency 2 2 2 2 2 4" xfId="155" xr:uid="{00000000-0005-0000-0000-000010000000}"/>
    <cellStyle name="Currency 2 2 2 2 3" xfId="73" xr:uid="{00000000-0005-0000-0000-000011000000}"/>
    <cellStyle name="Currency 2 2 2 2 3 2" xfId="122" xr:uid="{00000000-0005-0000-0000-000012000000}"/>
    <cellStyle name="Currency 2 2 2 2 3 2 2" xfId="210" xr:uid="{00000000-0005-0000-0000-000013000000}"/>
    <cellStyle name="Currency 2 2 2 2 3 3" xfId="166" xr:uid="{00000000-0005-0000-0000-000014000000}"/>
    <cellStyle name="Currency 2 2 2 2 4" xfId="103" xr:uid="{00000000-0005-0000-0000-000015000000}"/>
    <cellStyle name="Currency 2 2 2 2 4 2" xfId="191" xr:uid="{00000000-0005-0000-0000-000016000000}"/>
    <cellStyle name="Currency 2 2 2 2 5" xfId="147" xr:uid="{00000000-0005-0000-0000-000017000000}"/>
    <cellStyle name="Currency 2 2 2 3" xfId="42" xr:uid="{00000000-0005-0000-0000-000018000000}"/>
    <cellStyle name="Currency 2 2 2 3 2" xfId="79" xr:uid="{00000000-0005-0000-0000-000019000000}"/>
    <cellStyle name="Currency 2 2 2 3 2 2" xfId="128" xr:uid="{00000000-0005-0000-0000-00001A000000}"/>
    <cellStyle name="Currency 2 2 2 3 2 2 2" xfId="216" xr:uid="{00000000-0005-0000-0000-00001B000000}"/>
    <cellStyle name="Currency 2 2 2 3 2 3" xfId="172" xr:uid="{00000000-0005-0000-0000-00001C000000}"/>
    <cellStyle name="Currency 2 2 2 3 3" xfId="107" xr:uid="{00000000-0005-0000-0000-00001D000000}"/>
    <cellStyle name="Currency 2 2 2 3 3 2" xfId="195" xr:uid="{00000000-0005-0000-0000-00001E000000}"/>
    <cellStyle name="Currency 2 2 2 3 4" xfId="151" xr:uid="{00000000-0005-0000-0000-00001F000000}"/>
    <cellStyle name="Currency 2 2 2 4" xfId="67" xr:uid="{00000000-0005-0000-0000-000020000000}"/>
    <cellStyle name="Currency 2 2 2 4 2" xfId="116" xr:uid="{00000000-0005-0000-0000-000021000000}"/>
    <cellStyle name="Currency 2 2 2 4 2 2" xfId="204" xr:uid="{00000000-0005-0000-0000-000022000000}"/>
    <cellStyle name="Currency 2 2 2 4 3" xfId="160" xr:uid="{00000000-0005-0000-0000-000023000000}"/>
    <cellStyle name="Currency 2 2 2 5" xfId="99" xr:uid="{00000000-0005-0000-0000-000024000000}"/>
    <cellStyle name="Currency 2 2 2 5 2" xfId="187" xr:uid="{00000000-0005-0000-0000-000025000000}"/>
    <cellStyle name="Currency 2 2 2 6" xfId="143" xr:uid="{00000000-0005-0000-0000-000026000000}"/>
    <cellStyle name="Currency 2 2 3" xfId="21" xr:uid="{00000000-0005-0000-0000-000027000000}"/>
    <cellStyle name="Currency 2 2 3 2" xfId="49" xr:uid="{00000000-0005-0000-0000-000028000000}"/>
    <cellStyle name="Currency 2 2 3 2 2" xfId="82" xr:uid="{00000000-0005-0000-0000-000029000000}"/>
    <cellStyle name="Currency 2 2 3 2 2 2" xfId="131" xr:uid="{00000000-0005-0000-0000-00002A000000}"/>
    <cellStyle name="Currency 2 2 3 2 2 2 2" xfId="219" xr:uid="{00000000-0005-0000-0000-00002B000000}"/>
    <cellStyle name="Currency 2 2 3 2 2 3" xfId="175" xr:uid="{00000000-0005-0000-0000-00002C000000}"/>
    <cellStyle name="Currency 2 2 3 2 3" xfId="109" xr:uid="{00000000-0005-0000-0000-00002D000000}"/>
    <cellStyle name="Currency 2 2 3 2 3 2" xfId="197" xr:uid="{00000000-0005-0000-0000-00002E000000}"/>
    <cellStyle name="Currency 2 2 3 2 4" xfId="153" xr:uid="{00000000-0005-0000-0000-00002F000000}"/>
    <cellStyle name="Currency 2 2 3 3" xfId="70" xr:uid="{00000000-0005-0000-0000-000030000000}"/>
    <cellStyle name="Currency 2 2 3 3 2" xfId="119" xr:uid="{00000000-0005-0000-0000-000031000000}"/>
    <cellStyle name="Currency 2 2 3 3 2 2" xfId="207" xr:uid="{00000000-0005-0000-0000-000032000000}"/>
    <cellStyle name="Currency 2 2 3 3 3" xfId="163" xr:uid="{00000000-0005-0000-0000-000033000000}"/>
    <cellStyle name="Currency 2 2 3 4" xfId="101" xr:uid="{00000000-0005-0000-0000-000034000000}"/>
    <cellStyle name="Currency 2 2 3 4 2" xfId="189" xr:uid="{00000000-0005-0000-0000-000035000000}"/>
    <cellStyle name="Currency 2 2 3 5" xfId="145" xr:uid="{00000000-0005-0000-0000-000036000000}"/>
    <cellStyle name="Currency 2 2 4" xfId="35" xr:uid="{00000000-0005-0000-0000-000037000000}"/>
    <cellStyle name="Currency 2 2 4 2" xfId="76" xr:uid="{00000000-0005-0000-0000-000038000000}"/>
    <cellStyle name="Currency 2 2 4 2 2" xfId="125" xr:uid="{00000000-0005-0000-0000-000039000000}"/>
    <cellStyle name="Currency 2 2 4 2 2 2" xfId="213" xr:uid="{00000000-0005-0000-0000-00003A000000}"/>
    <cellStyle name="Currency 2 2 4 2 3" xfId="169" xr:uid="{00000000-0005-0000-0000-00003B000000}"/>
    <cellStyle name="Currency 2 2 4 3" xfId="105" xr:uid="{00000000-0005-0000-0000-00003C000000}"/>
    <cellStyle name="Currency 2 2 4 3 2" xfId="193" xr:uid="{00000000-0005-0000-0000-00003D000000}"/>
    <cellStyle name="Currency 2 2 4 4" xfId="149" xr:uid="{00000000-0005-0000-0000-00003E000000}"/>
    <cellStyle name="Currency 2 2 5" xfId="88" xr:uid="{00000000-0005-0000-0000-00003F000000}"/>
    <cellStyle name="Currency 2 2 5 2" xfId="137" xr:uid="{00000000-0005-0000-0000-000040000000}"/>
    <cellStyle name="Currency 2 2 5 2 2" xfId="225" xr:uid="{00000000-0005-0000-0000-000041000000}"/>
    <cellStyle name="Currency 2 2 5 3" xfId="181" xr:uid="{00000000-0005-0000-0000-000042000000}"/>
    <cellStyle name="Currency 2 2 6" xfId="64" xr:uid="{00000000-0005-0000-0000-000043000000}"/>
    <cellStyle name="Currency 2 2 6 2" xfId="113" xr:uid="{00000000-0005-0000-0000-000044000000}"/>
    <cellStyle name="Currency 2 2 6 2 2" xfId="201" xr:uid="{00000000-0005-0000-0000-000045000000}"/>
    <cellStyle name="Currency 2 2 6 3" xfId="157" xr:uid="{00000000-0005-0000-0000-000046000000}"/>
    <cellStyle name="Currency 2 2 7" xfId="97" xr:uid="{00000000-0005-0000-0000-000047000000}"/>
    <cellStyle name="Currency 2 2 7 2" xfId="185" xr:uid="{00000000-0005-0000-0000-000048000000}"/>
    <cellStyle name="Currency 2 2 8" xfId="141" xr:uid="{00000000-0005-0000-0000-000049000000}"/>
    <cellStyle name="Currency 2 3" xfId="13" xr:uid="{00000000-0005-0000-0000-00004A000000}"/>
    <cellStyle name="Currency 2 3 2" xfId="27" xr:uid="{00000000-0005-0000-0000-00004B000000}"/>
    <cellStyle name="Currency 2 3 2 2" xfId="55" xr:uid="{00000000-0005-0000-0000-00004C000000}"/>
    <cellStyle name="Currency 2 3 2 2 2" xfId="84" xr:uid="{00000000-0005-0000-0000-00004D000000}"/>
    <cellStyle name="Currency 2 3 2 2 2 2" xfId="133" xr:uid="{00000000-0005-0000-0000-00004E000000}"/>
    <cellStyle name="Currency 2 3 2 2 2 2 2" xfId="221" xr:uid="{00000000-0005-0000-0000-00004F000000}"/>
    <cellStyle name="Currency 2 3 2 2 2 3" xfId="177" xr:uid="{00000000-0005-0000-0000-000050000000}"/>
    <cellStyle name="Currency 2 3 2 2 3" xfId="110" xr:uid="{00000000-0005-0000-0000-000051000000}"/>
    <cellStyle name="Currency 2 3 2 2 3 2" xfId="198" xr:uid="{00000000-0005-0000-0000-000052000000}"/>
    <cellStyle name="Currency 2 3 2 2 4" xfId="154" xr:uid="{00000000-0005-0000-0000-000053000000}"/>
    <cellStyle name="Currency 2 3 2 3" xfId="72" xr:uid="{00000000-0005-0000-0000-000054000000}"/>
    <cellStyle name="Currency 2 3 2 3 2" xfId="121" xr:uid="{00000000-0005-0000-0000-000055000000}"/>
    <cellStyle name="Currency 2 3 2 3 2 2" xfId="209" xr:uid="{00000000-0005-0000-0000-000056000000}"/>
    <cellStyle name="Currency 2 3 2 3 3" xfId="165" xr:uid="{00000000-0005-0000-0000-000057000000}"/>
    <cellStyle name="Currency 2 3 2 4" xfId="102" xr:uid="{00000000-0005-0000-0000-000058000000}"/>
    <cellStyle name="Currency 2 3 2 4 2" xfId="190" xr:uid="{00000000-0005-0000-0000-000059000000}"/>
    <cellStyle name="Currency 2 3 2 5" xfId="146" xr:uid="{00000000-0005-0000-0000-00005A000000}"/>
    <cellStyle name="Currency 2 3 3" xfId="41" xr:uid="{00000000-0005-0000-0000-00005B000000}"/>
    <cellStyle name="Currency 2 3 3 2" xfId="78" xr:uid="{00000000-0005-0000-0000-00005C000000}"/>
    <cellStyle name="Currency 2 3 3 2 2" xfId="127" xr:uid="{00000000-0005-0000-0000-00005D000000}"/>
    <cellStyle name="Currency 2 3 3 2 2 2" xfId="215" xr:uid="{00000000-0005-0000-0000-00005E000000}"/>
    <cellStyle name="Currency 2 3 3 2 3" xfId="171" xr:uid="{00000000-0005-0000-0000-00005F000000}"/>
    <cellStyle name="Currency 2 3 3 3" xfId="106" xr:uid="{00000000-0005-0000-0000-000060000000}"/>
    <cellStyle name="Currency 2 3 3 3 2" xfId="194" xr:uid="{00000000-0005-0000-0000-000061000000}"/>
    <cellStyle name="Currency 2 3 3 4" xfId="150" xr:uid="{00000000-0005-0000-0000-000062000000}"/>
    <cellStyle name="Currency 2 3 4" xfId="66" xr:uid="{00000000-0005-0000-0000-000063000000}"/>
    <cellStyle name="Currency 2 3 4 2" xfId="115" xr:uid="{00000000-0005-0000-0000-000064000000}"/>
    <cellStyle name="Currency 2 3 4 2 2" xfId="203" xr:uid="{00000000-0005-0000-0000-000065000000}"/>
    <cellStyle name="Currency 2 3 4 3" xfId="159" xr:uid="{00000000-0005-0000-0000-000066000000}"/>
    <cellStyle name="Currency 2 3 5" xfId="98" xr:uid="{00000000-0005-0000-0000-000067000000}"/>
    <cellStyle name="Currency 2 3 5 2" xfId="186" xr:uid="{00000000-0005-0000-0000-000068000000}"/>
    <cellStyle name="Currency 2 3 6" xfId="142" xr:uid="{00000000-0005-0000-0000-000069000000}"/>
    <cellStyle name="Currency 2 4" xfId="20" xr:uid="{00000000-0005-0000-0000-00006A000000}"/>
    <cellStyle name="Currency 2 4 2" xfId="48" xr:uid="{00000000-0005-0000-0000-00006B000000}"/>
    <cellStyle name="Currency 2 4 2 2" xfId="81" xr:uid="{00000000-0005-0000-0000-00006C000000}"/>
    <cellStyle name="Currency 2 4 2 2 2" xfId="130" xr:uid="{00000000-0005-0000-0000-00006D000000}"/>
    <cellStyle name="Currency 2 4 2 2 2 2" xfId="218" xr:uid="{00000000-0005-0000-0000-00006E000000}"/>
    <cellStyle name="Currency 2 4 2 2 3" xfId="174" xr:uid="{00000000-0005-0000-0000-00006F000000}"/>
    <cellStyle name="Currency 2 4 2 3" xfId="108" xr:uid="{00000000-0005-0000-0000-000070000000}"/>
    <cellStyle name="Currency 2 4 2 3 2" xfId="196" xr:uid="{00000000-0005-0000-0000-000071000000}"/>
    <cellStyle name="Currency 2 4 2 4" xfId="152" xr:uid="{00000000-0005-0000-0000-000072000000}"/>
    <cellStyle name="Currency 2 4 3" xfId="69" xr:uid="{00000000-0005-0000-0000-000073000000}"/>
    <cellStyle name="Currency 2 4 3 2" xfId="118" xr:uid="{00000000-0005-0000-0000-000074000000}"/>
    <cellStyle name="Currency 2 4 3 2 2" xfId="206" xr:uid="{00000000-0005-0000-0000-000075000000}"/>
    <cellStyle name="Currency 2 4 3 3" xfId="162" xr:uid="{00000000-0005-0000-0000-000076000000}"/>
    <cellStyle name="Currency 2 4 4" xfId="100" xr:uid="{00000000-0005-0000-0000-000077000000}"/>
    <cellStyle name="Currency 2 4 4 2" xfId="188" xr:uid="{00000000-0005-0000-0000-000078000000}"/>
    <cellStyle name="Currency 2 4 5" xfId="144" xr:uid="{00000000-0005-0000-0000-000079000000}"/>
    <cellStyle name="Currency 2 5" xfId="34" xr:uid="{00000000-0005-0000-0000-00007A000000}"/>
    <cellStyle name="Currency 2 5 2" xfId="75" xr:uid="{00000000-0005-0000-0000-00007B000000}"/>
    <cellStyle name="Currency 2 5 2 2" xfId="124" xr:uid="{00000000-0005-0000-0000-00007C000000}"/>
    <cellStyle name="Currency 2 5 2 2 2" xfId="212" xr:uid="{00000000-0005-0000-0000-00007D000000}"/>
    <cellStyle name="Currency 2 5 2 3" xfId="168" xr:uid="{00000000-0005-0000-0000-00007E000000}"/>
    <cellStyle name="Currency 2 5 3" xfId="104" xr:uid="{00000000-0005-0000-0000-00007F000000}"/>
    <cellStyle name="Currency 2 5 3 2" xfId="192" xr:uid="{00000000-0005-0000-0000-000080000000}"/>
    <cellStyle name="Currency 2 5 4" xfId="148" xr:uid="{00000000-0005-0000-0000-000081000000}"/>
    <cellStyle name="Currency 2 6" xfId="87" xr:uid="{00000000-0005-0000-0000-000082000000}"/>
    <cellStyle name="Currency 2 6 2" xfId="136" xr:uid="{00000000-0005-0000-0000-000083000000}"/>
    <cellStyle name="Currency 2 6 2 2" xfId="224" xr:uid="{00000000-0005-0000-0000-000084000000}"/>
    <cellStyle name="Currency 2 6 3" xfId="180" xr:uid="{00000000-0005-0000-0000-000085000000}"/>
    <cellStyle name="Currency 2 7" xfId="63" xr:uid="{00000000-0005-0000-0000-000086000000}"/>
    <cellStyle name="Currency 2 7 2" xfId="112" xr:uid="{00000000-0005-0000-0000-000087000000}"/>
    <cellStyle name="Currency 2 7 2 2" xfId="200" xr:uid="{00000000-0005-0000-0000-000088000000}"/>
    <cellStyle name="Currency 2 7 3" xfId="156" xr:uid="{00000000-0005-0000-0000-000089000000}"/>
    <cellStyle name="Currency 2 8" xfId="96" xr:uid="{00000000-0005-0000-0000-00008A000000}"/>
    <cellStyle name="Currency 2 8 2" xfId="184" xr:uid="{00000000-0005-0000-0000-00008B000000}"/>
    <cellStyle name="Currency 2 9" xfId="140" xr:uid="{00000000-0005-0000-0000-00008C000000}"/>
    <cellStyle name="Currency 3" xfId="4" xr:uid="{00000000-0005-0000-0000-00008D000000}"/>
    <cellStyle name="Currency 3 2" xfId="15" xr:uid="{00000000-0005-0000-0000-00008E000000}"/>
    <cellStyle name="Currency 3 2 2" xfId="29" xr:uid="{00000000-0005-0000-0000-00008F000000}"/>
    <cellStyle name="Currency 3 2 2 2" xfId="57" xr:uid="{00000000-0005-0000-0000-000090000000}"/>
    <cellStyle name="Currency 3 2 2 2 2" xfId="86" xr:uid="{00000000-0005-0000-0000-000091000000}"/>
    <cellStyle name="Currency 3 2 2 2 2 2" xfId="135" xr:uid="{00000000-0005-0000-0000-000092000000}"/>
    <cellStyle name="Currency 3 2 2 2 2 2 2" xfId="223" xr:uid="{00000000-0005-0000-0000-000093000000}"/>
    <cellStyle name="Currency 3 2 2 2 2 3" xfId="179" xr:uid="{00000000-0005-0000-0000-000094000000}"/>
    <cellStyle name="Currency 3 2 2 3" xfId="74" xr:uid="{00000000-0005-0000-0000-000095000000}"/>
    <cellStyle name="Currency 3 2 2 3 2" xfId="123" xr:uid="{00000000-0005-0000-0000-000096000000}"/>
    <cellStyle name="Currency 3 2 2 3 2 2" xfId="211" xr:uid="{00000000-0005-0000-0000-000097000000}"/>
    <cellStyle name="Currency 3 2 2 3 3" xfId="167" xr:uid="{00000000-0005-0000-0000-000098000000}"/>
    <cellStyle name="Currency 3 2 3" xfId="43" xr:uid="{00000000-0005-0000-0000-000099000000}"/>
    <cellStyle name="Currency 3 2 3 2" xfId="80" xr:uid="{00000000-0005-0000-0000-00009A000000}"/>
    <cellStyle name="Currency 3 2 3 2 2" xfId="129" xr:uid="{00000000-0005-0000-0000-00009B000000}"/>
    <cellStyle name="Currency 3 2 3 2 2 2" xfId="217" xr:uid="{00000000-0005-0000-0000-00009C000000}"/>
    <cellStyle name="Currency 3 2 3 2 3" xfId="173" xr:uid="{00000000-0005-0000-0000-00009D000000}"/>
    <cellStyle name="Currency 3 2 4" xfId="68" xr:uid="{00000000-0005-0000-0000-00009E000000}"/>
    <cellStyle name="Currency 3 2 4 2" xfId="117" xr:uid="{00000000-0005-0000-0000-00009F000000}"/>
    <cellStyle name="Currency 3 2 4 2 2" xfId="205" xr:uid="{00000000-0005-0000-0000-0000A0000000}"/>
    <cellStyle name="Currency 3 2 4 3" xfId="161" xr:uid="{00000000-0005-0000-0000-0000A1000000}"/>
    <cellStyle name="Currency 3 3" xfId="22" xr:uid="{00000000-0005-0000-0000-0000A2000000}"/>
    <cellStyle name="Currency 3 3 2" xfId="50" xr:uid="{00000000-0005-0000-0000-0000A3000000}"/>
    <cellStyle name="Currency 3 3 2 2" xfId="83" xr:uid="{00000000-0005-0000-0000-0000A4000000}"/>
    <cellStyle name="Currency 3 3 2 2 2" xfId="132" xr:uid="{00000000-0005-0000-0000-0000A5000000}"/>
    <cellStyle name="Currency 3 3 2 2 2 2" xfId="220" xr:uid="{00000000-0005-0000-0000-0000A6000000}"/>
    <cellStyle name="Currency 3 3 2 2 3" xfId="176" xr:uid="{00000000-0005-0000-0000-0000A7000000}"/>
    <cellStyle name="Currency 3 3 3" xfId="71" xr:uid="{00000000-0005-0000-0000-0000A8000000}"/>
    <cellStyle name="Currency 3 3 3 2" xfId="120" xr:uid="{00000000-0005-0000-0000-0000A9000000}"/>
    <cellStyle name="Currency 3 3 3 2 2" xfId="208" xr:uid="{00000000-0005-0000-0000-0000AA000000}"/>
    <cellStyle name="Currency 3 3 3 3" xfId="164" xr:uid="{00000000-0005-0000-0000-0000AB000000}"/>
    <cellStyle name="Currency 3 4" xfId="36" xr:uid="{00000000-0005-0000-0000-0000AC000000}"/>
    <cellStyle name="Currency 3 4 2" xfId="77" xr:uid="{00000000-0005-0000-0000-0000AD000000}"/>
    <cellStyle name="Currency 3 4 2 2" xfId="126" xr:uid="{00000000-0005-0000-0000-0000AE000000}"/>
    <cellStyle name="Currency 3 4 2 2 2" xfId="214" xr:uid="{00000000-0005-0000-0000-0000AF000000}"/>
    <cellStyle name="Currency 3 4 2 3" xfId="170" xr:uid="{00000000-0005-0000-0000-0000B0000000}"/>
    <cellStyle name="Currency 3 5" xfId="89" xr:uid="{00000000-0005-0000-0000-0000B1000000}"/>
    <cellStyle name="Currency 3 5 2" xfId="138" xr:uid="{00000000-0005-0000-0000-0000B2000000}"/>
    <cellStyle name="Currency 3 5 2 2" xfId="226" xr:uid="{00000000-0005-0000-0000-0000B3000000}"/>
    <cellStyle name="Currency 3 5 3" xfId="182" xr:uid="{00000000-0005-0000-0000-0000B4000000}"/>
    <cellStyle name="Currency 3 6" xfId="65" xr:uid="{00000000-0005-0000-0000-0000B5000000}"/>
    <cellStyle name="Currency 3 6 2" xfId="114" xr:uid="{00000000-0005-0000-0000-0000B6000000}"/>
    <cellStyle name="Currency 3 6 2 2" xfId="202" xr:uid="{00000000-0005-0000-0000-0000B7000000}"/>
    <cellStyle name="Currency 3 6 3" xfId="158" xr:uid="{00000000-0005-0000-0000-0000B8000000}"/>
    <cellStyle name="Hyperlink" xfId="93" builtinId="8"/>
    <cellStyle name="Input 2" xfId="11" xr:uid="{00000000-0005-0000-0000-0000BA000000}"/>
    <cellStyle name="Normal" xfId="0" builtinId="0"/>
    <cellStyle name="Normal 10" xfId="228" xr:uid="{00000000-0005-0000-0000-0000BC000000}"/>
    <cellStyle name="Normal 2" xfId="1" xr:uid="{00000000-0005-0000-0000-0000BD000000}"/>
    <cellStyle name="Normal 2 2" xfId="5" xr:uid="{00000000-0005-0000-0000-0000BE000000}"/>
    <cellStyle name="Normal 2 3" xfId="6" xr:uid="{00000000-0005-0000-0000-0000BF000000}"/>
    <cellStyle name="Normal 3" xfId="7" xr:uid="{00000000-0005-0000-0000-0000C0000000}"/>
    <cellStyle name="Normal 3 2" xfId="8" xr:uid="{00000000-0005-0000-0000-0000C1000000}"/>
    <cellStyle name="Normal 3 2 2" xfId="17" xr:uid="{00000000-0005-0000-0000-0000C2000000}"/>
    <cellStyle name="Normal 3 2 2 2" xfId="31" xr:uid="{00000000-0005-0000-0000-0000C3000000}"/>
    <cellStyle name="Normal 3 2 2 2 2" xfId="59" xr:uid="{00000000-0005-0000-0000-0000C4000000}"/>
    <cellStyle name="Normal 3 2 2 3" xfId="45" xr:uid="{00000000-0005-0000-0000-0000C5000000}"/>
    <cellStyle name="Normal 3 2 3" xfId="24" xr:uid="{00000000-0005-0000-0000-0000C6000000}"/>
    <cellStyle name="Normal 3 2 3 2" xfId="52" xr:uid="{00000000-0005-0000-0000-0000C7000000}"/>
    <cellStyle name="Normal 3 2 4" xfId="38" xr:uid="{00000000-0005-0000-0000-0000C8000000}"/>
    <cellStyle name="Normal 3 2 5" xfId="61" xr:uid="{00000000-0005-0000-0000-0000C9000000}"/>
    <cellStyle name="Normal 3 3" xfId="9" xr:uid="{00000000-0005-0000-0000-0000CA000000}"/>
    <cellStyle name="Normal 3 3 2" xfId="18" xr:uid="{00000000-0005-0000-0000-0000CB000000}"/>
    <cellStyle name="Normal 3 3 2 2" xfId="32" xr:uid="{00000000-0005-0000-0000-0000CC000000}"/>
    <cellStyle name="Normal 3 3 2 2 2" xfId="60" xr:uid="{00000000-0005-0000-0000-0000CD000000}"/>
    <cellStyle name="Normal 3 3 2 3" xfId="46" xr:uid="{00000000-0005-0000-0000-0000CE000000}"/>
    <cellStyle name="Normal 3 3 3" xfId="25" xr:uid="{00000000-0005-0000-0000-0000CF000000}"/>
    <cellStyle name="Normal 3 3 3 2" xfId="53" xr:uid="{00000000-0005-0000-0000-0000D0000000}"/>
    <cellStyle name="Normal 3 3 4" xfId="39" xr:uid="{00000000-0005-0000-0000-0000D1000000}"/>
    <cellStyle name="Normal 3 3 5" xfId="62" xr:uid="{00000000-0005-0000-0000-0000D2000000}"/>
    <cellStyle name="Normal 3 4" xfId="16" xr:uid="{00000000-0005-0000-0000-0000D3000000}"/>
    <cellStyle name="Normal 3 4 2" xfId="30" xr:uid="{00000000-0005-0000-0000-0000D4000000}"/>
    <cellStyle name="Normal 3 4 2 2" xfId="58" xr:uid="{00000000-0005-0000-0000-0000D5000000}"/>
    <cellStyle name="Normal 3 4 3" xfId="44" xr:uid="{00000000-0005-0000-0000-0000D6000000}"/>
    <cellStyle name="Normal 3 4 4" xfId="91" xr:uid="{00000000-0005-0000-0000-0000D7000000}"/>
    <cellStyle name="Normal 3 5" xfId="23" xr:uid="{00000000-0005-0000-0000-0000D8000000}"/>
    <cellStyle name="Normal 3 5 2" xfId="51" xr:uid="{00000000-0005-0000-0000-0000D9000000}"/>
    <cellStyle name="Normal 3 6" xfId="37" xr:uid="{00000000-0005-0000-0000-0000DA000000}"/>
    <cellStyle name="Normal 3 7" xfId="90" xr:uid="{00000000-0005-0000-0000-0000DB000000}"/>
    <cellStyle name="Normal 4" xfId="10" xr:uid="{00000000-0005-0000-0000-0000DC000000}"/>
    <cellStyle name="Normal 5" xfId="12" xr:uid="{00000000-0005-0000-0000-0000DD000000}"/>
    <cellStyle name="Normal 5 2" xfId="26" xr:uid="{00000000-0005-0000-0000-0000DE000000}"/>
    <cellStyle name="Normal 5 2 2" xfId="54" xr:uid="{00000000-0005-0000-0000-0000DF000000}"/>
    <cellStyle name="Normal 5 3" xfId="40" xr:uid="{00000000-0005-0000-0000-0000E0000000}"/>
    <cellStyle name="Normal 6" xfId="19" xr:uid="{00000000-0005-0000-0000-0000E1000000}"/>
    <cellStyle name="Normal 6 2" xfId="47" xr:uid="{00000000-0005-0000-0000-0000E2000000}"/>
    <cellStyle name="Normal 7" xfId="33" xr:uid="{00000000-0005-0000-0000-0000E3000000}"/>
    <cellStyle name="Normal 8" xfId="92" xr:uid="{00000000-0005-0000-0000-0000E4000000}"/>
    <cellStyle name="Normal 9" xfId="94" xr:uid="{00000000-0005-0000-0000-0000E5000000}"/>
  </cellStyles>
  <dxfs count="47">
    <dxf>
      <alignment horizontal="general" textRotation="0" wrapText="0" indent="0" justifyLastLine="0" shrinkToFit="0" readingOrder="0"/>
    </dxf>
    <dxf>
      <alignment horizontal="general" textRotation="0" wrapText="0" indent="0" justifyLastLine="0" shrinkToFit="0" readingOrder="0"/>
    </dxf>
    <dxf>
      <alignment horizontal="general" textRotation="0" wrapText="0" indent="0" justifyLastLine="0" shrinkToFit="0" readingOrder="0"/>
    </dxf>
    <dxf>
      <alignment horizontal="general" textRotation="0" wrapText="0" indent="0" justifyLastLine="0" shrinkToFit="0" readingOrder="0"/>
    </dxf>
    <dxf>
      <font>
        <b/>
        <strike val="0"/>
        <outline val="0"/>
        <shadow val="0"/>
        <u val="none"/>
        <vertAlign val="baseline"/>
        <sz val="10"/>
        <color theme="0"/>
        <name val="Arial"/>
        <scheme val="none"/>
      </font>
      <fill>
        <patternFill patternType="solid">
          <fgColor indexed="64"/>
          <bgColor rgb="FF003661"/>
        </patternFill>
      </fill>
      <alignment horizontal="general" vertical="center" textRotation="0" wrapText="0" indent="0" justifyLastLine="0" shrinkToFit="0" readingOrder="0"/>
    </dxf>
    <dxf>
      <numFmt numFmtId="30" formatCode="@"/>
    </dxf>
    <dxf>
      <numFmt numFmtId="30" formatCode="@"/>
    </dxf>
    <dxf>
      <numFmt numFmtId="30" formatCode="@"/>
    </dxf>
    <dxf>
      <font>
        <b val="0"/>
        <i val="0"/>
        <strike val="0"/>
        <condense val="0"/>
        <extend val="0"/>
        <outline val="0"/>
        <shadow val="0"/>
        <u val="none"/>
        <vertAlign val="baseline"/>
        <sz val="10"/>
        <color theme="0"/>
        <name val="Arial"/>
        <scheme val="none"/>
      </font>
      <numFmt numFmtId="30" formatCode="@"/>
      <fill>
        <patternFill patternType="solid">
          <fgColor indexed="64"/>
          <bgColor theme="4" tint="-0.499984740745262"/>
        </patternFill>
      </fill>
      <alignment horizontal="left" vertical="bottom" textRotation="0" wrapText="0" indent="0" justifyLastLine="0" shrinkToFit="0" readingOrder="0"/>
      <protection locked="0" hidden="0"/>
    </dxf>
    <dxf>
      <border diagonalUp="0" diagonalDown="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theme="1"/>
        <name val="Arial"/>
        <scheme val="none"/>
      </font>
      <numFmt numFmtId="166" formatCode="&quot;$&quot;#,##0.00"/>
      <fill>
        <patternFill patternType="none">
          <fgColor indexed="64"/>
          <bgColor auto="1"/>
        </patternFill>
      </fill>
      <alignment horizontal="left" textRotation="0" indent="0" justifyLastLine="0" shrinkToFit="0" readingOrder="0"/>
      <protection locked="0" hidden="0"/>
    </dxf>
    <dxf>
      <font>
        <b/>
        <i val="0"/>
        <strike val="0"/>
        <condense val="0"/>
        <extend val="0"/>
        <outline val="0"/>
        <shadow val="0"/>
        <u val="none"/>
        <vertAlign val="baseline"/>
        <sz val="9"/>
        <color theme="1"/>
        <name val="Arial"/>
        <family val="2"/>
        <scheme val="none"/>
      </font>
      <numFmt numFmtId="166" formatCode="&quot;$&quot;#,##0.00"/>
      <fill>
        <patternFill patternType="solid">
          <fgColor indexed="64"/>
          <bgColor rgb="FF003661"/>
        </patternFill>
      </fill>
      <alignment horizontal="left" vertical="center" textRotation="0" wrapText="1" indent="0" justifyLastLine="0" shrinkToFit="0" readingOrder="0"/>
      <protection locked="1" hidden="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val="0"/>
        <i val="0"/>
        <strike val="0"/>
        <condense val="0"/>
        <extend val="0"/>
        <outline val="0"/>
        <shadow val="0"/>
        <u val="none"/>
        <vertAlign val="baseline"/>
        <sz val="10"/>
        <color theme="1"/>
        <name val="Arial"/>
        <scheme val="none"/>
      </font>
      <numFmt numFmtId="1" formatCode="0"/>
      <fill>
        <patternFill patternType="none">
          <fgColor indexed="64"/>
          <bgColor auto="1"/>
        </patternFill>
      </fill>
      <alignment horizontal="left"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166" formatCode="&quot;$&quot;#,##0.00"/>
      <fill>
        <patternFill patternType="none">
          <fgColor indexed="64"/>
          <bgColor auto="1"/>
        </patternFill>
      </fill>
      <alignment horizontal="left"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166" formatCode="&quot;$&quot;#,##0.00"/>
      <fill>
        <patternFill patternType="none">
          <fgColor indexed="64"/>
          <bgColor auto="1"/>
        </patternFill>
      </fill>
      <alignment horizontal="left"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none">
          <fgColor indexed="64"/>
          <bgColor auto="1"/>
        </patternFill>
      </fill>
      <alignment horizontal="left"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1"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0"/>
        <name val="Arial"/>
        <scheme val="none"/>
      </font>
      <numFmt numFmtId="30" formatCode="@"/>
      <fill>
        <patternFill patternType="solid">
          <fgColor indexed="64"/>
          <bgColor theme="4" tint="-0.499984740745262"/>
        </patternFill>
      </fill>
      <alignment horizontal="left" vertical="bottom" textRotation="0" wrapText="0" indent="0" justifyLastLine="0" shrinkToFit="0" readingOrder="0"/>
      <protection locked="0" hidden="0"/>
    </dxf>
    <dxf>
      <border diagonalUp="0" diagonalDown="0">
        <left style="thin">
          <color rgb="FF000000"/>
        </left>
        <right style="thin">
          <color rgb="FF000000"/>
        </right>
        <top style="medium">
          <color rgb="FF000000"/>
        </top>
        <bottom style="thin">
          <color rgb="FF000000"/>
        </bottom>
      </border>
    </dxf>
    <dxf>
      <font>
        <b val="0"/>
        <i val="0"/>
        <strike val="0"/>
        <condense val="0"/>
        <extend val="0"/>
        <outline val="0"/>
        <shadow val="0"/>
        <u val="none"/>
        <vertAlign val="baseline"/>
        <sz val="10"/>
        <color rgb="FF000000"/>
        <name val="Arial"/>
        <scheme val="none"/>
      </font>
      <numFmt numFmtId="166" formatCode="&quot;$&quot;#,##0.00"/>
      <fill>
        <patternFill patternType="none">
          <fgColor rgb="FF000000"/>
          <bgColor auto="1"/>
        </patternFill>
      </fill>
      <alignment horizontal="left" textRotation="0" indent="0" justifyLastLine="0" shrinkToFit="0" readingOrder="0"/>
      <protection locked="0" hidden="0"/>
    </dxf>
    <dxf>
      <font>
        <b/>
        <i val="0"/>
        <strike val="0"/>
        <condense val="0"/>
        <extend val="0"/>
        <outline val="0"/>
        <shadow val="0"/>
        <u val="none"/>
        <vertAlign val="baseline"/>
        <sz val="9"/>
        <color theme="1"/>
        <name val="Arial"/>
        <scheme val="none"/>
      </font>
      <numFmt numFmtId="166" formatCode="&quot;$&quot;#,##0.00"/>
      <fill>
        <patternFill patternType="solid">
          <fgColor indexed="64"/>
          <bgColor rgb="FF00366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8D9"/>
      <color rgb="FFFFEB96"/>
      <color rgb="FF003661"/>
      <color rgb="FFFFCC00"/>
      <color rgb="FFD7D7D7"/>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35" displayName="Table35" ref="A1:M2" totalsRowShown="0" headerRowDxfId="37" dataDxfId="36" tableBorderDxfId="35" headerRowCellStyle="Normal 2" dataCellStyle="Normal 2">
  <autoFilter ref="A1:M2" xr:uid="{00000000-0009-0000-0100-000004000000}"/>
  <tableColumns count="13">
    <tableColumn id="1" xr3:uid="{00000000-0010-0000-0000-000001000000}" name="EmployeeID" dataDxfId="34" dataCellStyle="Normal 2"/>
    <tableColumn id="2" xr3:uid="{00000000-0010-0000-0000-000002000000}" name="Employing ABN" dataDxfId="33" dataCellStyle="Normal 2"/>
    <tableColumn id="3" xr3:uid="{00000000-0010-0000-0000-000003000000}" name="Occupational Category" dataDxfId="32" dataCellStyle="Normal 2"/>
    <tableColumn id="4" xr3:uid="{00000000-0010-0000-0000-000004000000}" name="Manager Category" dataDxfId="31" dataCellStyle="Normal 2"/>
    <tableColumn id="6" xr3:uid="{00000000-0010-0000-0000-000006000000}" name="Gender" dataDxfId="30" dataCellStyle="Normal 2"/>
    <tableColumn id="7" xr3:uid="{00000000-0010-0000-0000-000007000000}" name="Graduate / Apprentice" dataDxfId="29" dataCellStyle="Normal 2"/>
    <tableColumn id="8" xr3:uid="{00000000-0010-0000-0000-000008000000}" name="Employment Status" dataDxfId="28" dataCellStyle="Normal 2"/>
    <tableColumn id="9" xr3:uid="{00000000-0010-0000-0000-000009000000}" name="Employment Type" dataDxfId="27" dataCellStyle="Normal 2"/>
    <tableColumn id="10" xr3:uid="{00000000-0010-0000-0000-00000A000000}" name="Year of Birth" dataDxfId="26" dataCellStyle="Normal 2"/>
    <tableColumn id="11" xr3:uid="{00000000-0010-0000-0000-00000B000000}" name="Postcode" dataDxfId="25" dataCellStyle="Normal 2"/>
    <tableColumn id="12" xr3:uid="{00000000-0010-0000-0000-00000C000000}" name="Base Salary" dataDxfId="24" dataCellStyle="Normal 2"/>
    <tableColumn id="14" xr3:uid="{00000000-0010-0000-0000-00000E000000}" name="Total Remuneration" dataDxfId="23" dataCellStyle="Normal 2"/>
    <tableColumn id="16" xr3:uid="{00000000-0010-0000-0000-000010000000}" name="Industry Class" dataDxfId="22" dataCellStyle="Normal 2"/>
  </tableColumns>
  <tableStyleInfo name="TableStyleMedium21" showFirstColumn="1"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 displayName="Table3" ref="A1:M2" totalsRowShown="0" headerRowDxfId="11" dataDxfId="10" tableBorderDxfId="9" headerRowCellStyle="Normal 2" dataCellStyle="Normal 2">
  <tableColumns count="13">
    <tableColumn id="1" xr3:uid="{00000000-0010-0000-0200-000001000000}" name="EmployeeID" dataDxfId="8" dataCellStyle="Normal 2"/>
    <tableColumn id="2" xr3:uid="{00000000-0010-0000-0200-000002000000}" name="Employing ABN" dataCellStyle="Normal 2"/>
    <tableColumn id="3" xr3:uid="{00000000-0010-0000-0200-000003000000}" name="Occupational Category" dataDxfId="7" dataCellStyle="Normal 2"/>
    <tableColumn id="4" xr3:uid="{00000000-0010-0000-0200-000004000000}" name="Manager Category" dataCellStyle="Normal 2"/>
    <tableColumn id="6" xr3:uid="{00000000-0010-0000-0200-000006000000}" name="Gender" dataCellStyle="Normal 2"/>
    <tableColumn id="7" xr3:uid="{00000000-0010-0000-0200-000007000000}" name="Graduate / Apprentice" dataCellStyle="Normal 2"/>
    <tableColumn id="8" xr3:uid="{00000000-0010-0000-0200-000008000000}" name="Employment Status" dataCellStyle="Normal 2"/>
    <tableColumn id="9" xr3:uid="{00000000-0010-0000-0200-000009000000}" name="Employment Type" dataCellStyle="Normal 2"/>
    <tableColumn id="10" xr3:uid="{00000000-0010-0000-0200-00000A000000}" name="Year of Birth" dataCellStyle="Normal 2"/>
    <tableColumn id="11" xr3:uid="{00000000-0010-0000-0200-00000B000000}" name="Postcode" dataDxfId="6" dataCellStyle="Normal 2"/>
    <tableColumn id="12" xr3:uid="{00000000-0010-0000-0200-00000C000000}" name="Base Salary" dataCellStyle="Normal 2"/>
    <tableColumn id="14" xr3:uid="{00000000-0010-0000-0200-00000E000000}" name="Total Remuneration" dataCellStyle="Normal 2"/>
    <tableColumn id="16" xr3:uid="{00000000-0010-0000-0200-000010000000}" name="Industry Class" dataDxfId="5" dataCellStyle="Normal 2"/>
  </tableColumns>
  <tableStyleInfo name="TableStyleMedium21"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4" displayName="Table4" ref="A2:C21" totalsRowShown="0" headerRowDxfId="4" dataDxfId="3" dataCellStyle="Normal">
  <autoFilter ref="A2:C21" xr:uid="{00000000-0009-0000-0100-000003000000}"/>
  <tableColumns count="3">
    <tableColumn id="1" xr3:uid="{00000000-0010-0000-0100-000001000000}" name="Category" dataDxfId="2" dataCellStyle="Normal"/>
    <tableColumn id="2" xr3:uid="{00000000-0010-0000-0100-000002000000}" name="Count / Value" dataDxfId="1" dataCellStyle="Normal"/>
    <tableColumn id="3" xr3:uid="{00000000-0010-0000-0100-000003000000}" name="Check / Comment" dataDxfId="0" dataCellStyle="Normal">
      <calculatedColumnFormula>IF(AND(B3=B4,B3=B5,B3=B6,B3=B7),"There are "&amp;Table4[[#This Row],[Count / Value]]&amp;" employee records in this file", "Not all mandatory information have been completed. Please check your file")</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stats.govt.nz/copyright.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sheetPr>
  <dimension ref="A1:XFC38"/>
  <sheetViews>
    <sheetView showGridLines="0" tabSelected="1" topLeftCell="A5" zoomScale="90" zoomScaleNormal="90" workbookViewId="0">
      <selection activeCell="A5" sqref="A5:H5"/>
    </sheetView>
  </sheetViews>
  <sheetFormatPr defaultColWidth="0" defaultRowHeight="14.25" zeroHeight="1" x14ac:dyDescent="0.2"/>
  <cols>
    <col min="1" max="1" width="7.42578125" style="87" customWidth="1"/>
    <col min="2" max="2" width="24" style="2" customWidth="1"/>
    <col min="3" max="3" width="19.28515625" style="87" customWidth="1"/>
    <col min="4" max="4" width="16.28515625" style="87" customWidth="1"/>
    <col min="5" max="5" width="26.5703125" style="88" customWidth="1"/>
    <col min="6" max="6" width="91.7109375" style="89" customWidth="1"/>
    <col min="7" max="7" width="14" style="87" customWidth="1"/>
    <col min="8" max="8" width="1.28515625" style="90" customWidth="1"/>
    <col min="9" max="60" width="9.28515625" style="2" hidden="1" customWidth="1"/>
    <col min="61" max="61" width="15.7109375" style="2" hidden="1" customWidth="1"/>
    <col min="62" max="16383" width="9.28515625" style="2" hidden="1"/>
    <col min="16384" max="16384" width="0.28515625" style="2" hidden="1" customWidth="1"/>
  </cols>
  <sheetData>
    <row r="1" spans="1:14" s="1" customFormat="1" ht="30" customHeight="1" x14ac:dyDescent="0.2">
      <c r="A1" s="95" t="s">
        <v>2521</v>
      </c>
      <c r="B1" s="96"/>
      <c r="C1" s="96"/>
      <c r="D1" s="96"/>
      <c r="E1" s="96"/>
      <c r="F1" s="96"/>
      <c r="G1" s="96"/>
      <c r="H1" s="97"/>
    </row>
    <row r="2" spans="1:14" s="83" customFormat="1" ht="6.75" customHeight="1" thickBot="1" x14ac:dyDescent="0.25">
      <c r="A2" s="81"/>
      <c r="B2" s="105"/>
      <c r="C2" s="105"/>
      <c r="D2" s="105"/>
      <c r="E2" s="105"/>
      <c r="F2" s="105"/>
      <c r="G2" s="105"/>
      <c r="H2" s="105"/>
      <c r="I2" s="105"/>
      <c r="J2" s="82"/>
      <c r="K2" s="82"/>
      <c r="L2" s="82"/>
      <c r="M2" s="82"/>
      <c r="N2" s="82"/>
    </row>
    <row r="3" spans="1:14" s="83" customFormat="1" ht="16.149999999999999" customHeight="1" thickBot="1" x14ac:dyDescent="0.35">
      <c r="A3" s="100" t="s">
        <v>2543</v>
      </c>
      <c r="B3" s="101"/>
      <c r="C3" s="102"/>
      <c r="D3" s="103" t="s">
        <v>2545</v>
      </c>
      <c r="E3" s="104"/>
      <c r="F3" s="84"/>
      <c r="G3" s="105"/>
      <c r="H3" s="105"/>
      <c r="I3" s="105"/>
      <c r="J3" s="105"/>
      <c r="K3" s="105"/>
      <c r="L3" s="105"/>
      <c r="M3" s="105"/>
      <c r="N3" s="105"/>
    </row>
    <row r="4" spans="1:14" s="83" customFormat="1" ht="1.5" customHeight="1" x14ac:dyDescent="0.3">
      <c r="A4" s="84"/>
      <c r="B4" s="105"/>
      <c r="C4" s="105"/>
      <c r="D4" s="105"/>
      <c r="E4" s="105"/>
      <c r="F4" s="105"/>
      <c r="G4" s="105"/>
      <c r="H4" s="105"/>
      <c r="I4" s="105"/>
      <c r="J4" s="85"/>
      <c r="K4" s="85"/>
      <c r="L4" s="85"/>
      <c r="M4" s="85"/>
      <c r="N4" s="85"/>
    </row>
    <row r="5" spans="1:14" s="1" customFormat="1" ht="409.5" customHeight="1" x14ac:dyDescent="0.2">
      <c r="A5" s="98" t="s">
        <v>2557</v>
      </c>
      <c r="B5" s="99"/>
      <c r="C5" s="99"/>
      <c r="D5" s="99"/>
      <c r="E5" s="99"/>
      <c r="F5" s="99"/>
      <c r="G5" s="99"/>
      <c r="H5" s="99"/>
      <c r="I5" s="71"/>
      <c r="J5" s="71"/>
      <c r="K5" s="71"/>
      <c r="L5" s="71"/>
      <c r="M5" s="71"/>
      <c r="N5" s="71"/>
    </row>
    <row r="6" spans="1:14" s="16" customFormat="1" ht="15" hidden="1" thickBot="1" x14ac:dyDescent="0.3">
      <c r="A6" s="68" t="s">
        <v>2517</v>
      </c>
      <c r="B6" s="67" t="s">
        <v>2518</v>
      </c>
      <c r="G6" s="40"/>
    </row>
    <row r="7" spans="1:14" ht="28.15" customHeight="1" x14ac:dyDescent="0.2">
      <c r="A7" s="86"/>
      <c r="B7" s="93" t="s">
        <v>2522</v>
      </c>
      <c r="C7" s="94"/>
      <c r="D7" s="94"/>
      <c r="E7" s="94"/>
      <c r="F7" s="94"/>
      <c r="G7" s="86"/>
      <c r="H7" s="86"/>
    </row>
    <row r="8" spans="1:14" s="91" customFormat="1" ht="13.9" customHeight="1" x14ac:dyDescent="0.25">
      <c r="A8" s="86"/>
      <c r="B8" s="61" t="s">
        <v>0</v>
      </c>
      <c r="C8" s="61" t="s">
        <v>1</v>
      </c>
      <c r="D8" s="62" t="s">
        <v>1865</v>
      </c>
      <c r="E8" s="63" t="s">
        <v>2</v>
      </c>
      <c r="F8" s="62" t="s">
        <v>3</v>
      </c>
      <c r="G8" s="86"/>
      <c r="H8" s="86"/>
    </row>
    <row r="9" spans="1:14" s="91" customFormat="1" ht="38.65" customHeight="1" x14ac:dyDescent="0.25">
      <c r="A9" s="86"/>
      <c r="B9" s="72" t="s">
        <v>2523</v>
      </c>
      <c r="C9" s="72" t="s">
        <v>4</v>
      </c>
      <c r="D9" s="73" t="s">
        <v>5</v>
      </c>
      <c r="E9" s="75" t="s">
        <v>2531</v>
      </c>
      <c r="F9" s="92" t="s">
        <v>2533</v>
      </c>
      <c r="G9" s="86"/>
      <c r="H9" s="86"/>
    </row>
    <row r="10" spans="1:14" s="91" customFormat="1" ht="87" customHeight="1" x14ac:dyDescent="0.25">
      <c r="A10" s="86"/>
      <c r="B10" s="72" t="s">
        <v>2524</v>
      </c>
      <c r="C10" s="72" t="s">
        <v>6</v>
      </c>
      <c r="D10" s="73" t="s">
        <v>7</v>
      </c>
      <c r="E10" s="75">
        <v>47641643874</v>
      </c>
      <c r="F10" s="92" t="s">
        <v>2534</v>
      </c>
      <c r="G10" s="86"/>
      <c r="H10" s="86"/>
    </row>
    <row r="11" spans="1:14" s="86" customFormat="1" ht="234" customHeight="1" x14ac:dyDescent="0.25">
      <c r="B11" s="72" t="s">
        <v>2525</v>
      </c>
      <c r="C11" s="72" t="s">
        <v>8</v>
      </c>
      <c r="D11" s="73" t="s">
        <v>7</v>
      </c>
      <c r="E11" s="76" t="s">
        <v>1916</v>
      </c>
      <c r="F11" s="92" t="s">
        <v>2535</v>
      </c>
    </row>
    <row r="12" spans="1:14" s="86" customFormat="1" ht="141" customHeight="1" x14ac:dyDescent="0.25">
      <c r="B12" s="72" t="s">
        <v>2526</v>
      </c>
      <c r="C12" s="72" t="s">
        <v>9</v>
      </c>
      <c r="D12" s="73" t="s">
        <v>2530</v>
      </c>
      <c r="E12" s="75" t="s">
        <v>10</v>
      </c>
      <c r="F12" s="92" t="s">
        <v>2547</v>
      </c>
    </row>
    <row r="13" spans="1:14" s="86" customFormat="1" ht="84.6" customHeight="1" x14ac:dyDescent="0.25">
      <c r="B13" s="72" t="s">
        <v>2548</v>
      </c>
      <c r="C13" s="72" t="s">
        <v>11</v>
      </c>
      <c r="D13" s="73" t="s">
        <v>7</v>
      </c>
      <c r="E13" s="75" t="s">
        <v>12</v>
      </c>
      <c r="F13" s="92" t="s">
        <v>2532</v>
      </c>
    </row>
    <row r="14" spans="1:14" s="86" customFormat="1" ht="69" customHeight="1" x14ac:dyDescent="0.25">
      <c r="B14" s="72" t="s">
        <v>2549</v>
      </c>
      <c r="C14" s="72" t="s">
        <v>13</v>
      </c>
      <c r="D14" s="73" t="s">
        <v>14</v>
      </c>
      <c r="E14" s="75" t="s">
        <v>15</v>
      </c>
      <c r="F14" s="92" t="s">
        <v>2536</v>
      </c>
    </row>
    <row r="15" spans="1:14" s="86" customFormat="1" ht="84.6" customHeight="1" x14ac:dyDescent="0.25">
      <c r="B15" s="72" t="s">
        <v>2550</v>
      </c>
      <c r="C15" s="74" t="s">
        <v>2529</v>
      </c>
      <c r="D15" s="73" t="s">
        <v>7</v>
      </c>
      <c r="E15" s="77" t="s">
        <v>16</v>
      </c>
      <c r="F15" s="92" t="s">
        <v>2539</v>
      </c>
    </row>
    <row r="16" spans="1:14" s="86" customFormat="1" ht="86.65" customHeight="1" x14ac:dyDescent="0.25">
      <c r="B16" s="72" t="s">
        <v>2551</v>
      </c>
      <c r="C16" s="72" t="s">
        <v>17</v>
      </c>
      <c r="D16" s="73" t="s">
        <v>7</v>
      </c>
      <c r="E16" s="75" t="s">
        <v>18</v>
      </c>
      <c r="F16" s="92" t="s">
        <v>2538</v>
      </c>
    </row>
    <row r="17" spans="2:7" s="86" customFormat="1" ht="42.6" customHeight="1" x14ac:dyDescent="0.25">
      <c r="B17" s="72" t="s">
        <v>2552</v>
      </c>
      <c r="C17" s="72" t="s">
        <v>19</v>
      </c>
      <c r="D17" s="73" t="s">
        <v>5</v>
      </c>
      <c r="E17" s="75">
        <v>1978</v>
      </c>
      <c r="F17" s="92" t="s">
        <v>2540</v>
      </c>
    </row>
    <row r="18" spans="2:7" s="86" customFormat="1" ht="106.5" customHeight="1" x14ac:dyDescent="0.25">
      <c r="B18" s="72" t="s">
        <v>2553</v>
      </c>
      <c r="C18" s="72" t="s">
        <v>20</v>
      </c>
      <c r="D18" s="73" t="s">
        <v>5</v>
      </c>
      <c r="E18" s="75">
        <v>2001</v>
      </c>
      <c r="F18" s="92" t="s">
        <v>2541</v>
      </c>
    </row>
    <row r="19" spans="2:7" s="86" customFormat="1" ht="138" customHeight="1" x14ac:dyDescent="0.25">
      <c r="B19" s="72" t="s">
        <v>2554</v>
      </c>
      <c r="C19" s="72" t="s">
        <v>21</v>
      </c>
      <c r="D19" s="73" t="s">
        <v>7</v>
      </c>
      <c r="E19" s="75">
        <v>50000</v>
      </c>
      <c r="F19" s="92" t="s">
        <v>2542</v>
      </c>
    </row>
    <row r="20" spans="2:7" s="86" customFormat="1" ht="230.65" customHeight="1" x14ac:dyDescent="0.25">
      <c r="B20" s="74" t="s">
        <v>2555</v>
      </c>
      <c r="C20" s="72" t="s">
        <v>22</v>
      </c>
      <c r="D20" s="73" t="s">
        <v>7</v>
      </c>
      <c r="E20" s="75">
        <v>65000</v>
      </c>
      <c r="F20" s="92" t="s">
        <v>2544</v>
      </c>
    </row>
    <row r="21" spans="2:7" s="86" customFormat="1" ht="93" customHeight="1" x14ac:dyDescent="0.25">
      <c r="B21" s="74" t="s">
        <v>2556</v>
      </c>
      <c r="C21" s="72" t="s">
        <v>24</v>
      </c>
      <c r="D21" s="73" t="s">
        <v>7</v>
      </c>
      <c r="E21" s="78">
        <v>11</v>
      </c>
      <c r="F21" s="92" t="s">
        <v>2537</v>
      </c>
    </row>
    <row r="22" spans="2:7" s="86" customFormat="1" ht="16.5" hidden="1" x14ac:dyDescent="0.2">
      <c r="B22" s="18"/>
      <c r="C22" s="18"/>
      <c r="D22" s="18"/>
      <c r="E22" s="5"/>
      <c r="F22" s="3"/>
      <c r="G22" s="18"/>
    </row>
    <row r="23" spans="2:7" s="86" customFormat="1" ht="16.5" x14ac:dyDescent="0.25"/>
    <row r="24" spans="2:7" s="86" customFormat="1" ht="16.5" x14ac:dyDescent="0.25"/>
    <row r="25" spans="2:7" s="86" customFormat="1" ht="16.5" hidden="1" x14ac:dyDescent="0.25"/>
    <row r="26" spans="2:7" s="86" customFormat="1" ht="16.5" hidden="1" x14ac:dyDescent="0.25"/>
    <row r="27" spans="2:7" s="86" customFormat="1" ht="16.5" hidden="1" x14ac:dyDescent="0.25"/>
    <row r="28" spans="2:7" s="86" customFormat="1" ht="16.5" hidden="1" x14ac:dyDescent="0.25"/>
    <row r="29" spans="2:7" s="86" customFormat="1" ht="16.5" hidden="1" x14ac:dyDescent="0.25"/>
    <row r="30" spans="2:7" s="86" customFormat="1" ht="16.5" hidden="1" x14ac:dyDescent="0.25"/>
    <row r="31" spans="2:7" s="86" customFormat="1" ht="16.5" hidden="1" x14ac:dyDescent="0.25"/>
    <row r="32" spans="2:7" s="86" customFormat="1" ht="16.5" hidden="1" x14ac:dyDescent="0.25"/>
    <row r="33" s="86" customFormat="1" ht="16.5" hidden="1" x14ac:dyDescent="0.25"/>
    <row r="34" s="86" customFormat="1" ht="16.5" hidden="1" x14ac:dyDescent="0.25"/>
    <row r="35" s="86" customFormat="1" ht="16.5" hidden="1" x14ac:dyDescent="0.25"/>
    <row r="36" s="86" customFormat="1" ht="16.5" hidden="1" x14ac:dyDescent="0.25"/>
    <row r="37" s="86" customFormat="1" ht="16.5" hidden="1" x14ac:dyDescent="0.25"/>
    <row r="38" s="86" customFormat="1" ht="16.5" hidden="1" x14ac:dyDescent="0.25"/>
  </sheetData>
  <mergeCells count="8">
    <mergeCell ref="B7:F7"/>
    <mergeCell ref="A1:H1"/>
    <mergeCell ref="A5:H5"/>
    <mergeCell ref="A3:C3"/>
    <mergeCell ref="D3:E3"/>
    <mergeCell ref="B2:I2"/>
    <mergeCell ref="B4:I4"/>
    <mergeCell ref="G3:N3"/>
  </mergeCells>
  <conditionalFormatting sqref="D3">
    <cfRule type="containsBlanks" dxfId="46" priority="1">
      <formula>LEN(TRIM(D3))=0</formula>
    </cfRule>
  </conditionalFormatting>
  <pageMargins left="0.7" right="0.7" top="0.75" bottom="0.75" header="0.3" footer="0.3"/>
  <pageSetup paperSize="9" orientation="portrait" r:id="rId1"/>
  <ignoredErrors>
    <ignoredError sqref="E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C000"/>
  </sheetPr>
  <dimension ref="A1:M2"/>
  <sheetViews>
    <sheetView workbookViewId="0">
      <selection activeCell="D2" sqref="D2:D1048576"/>
    </sheetView>
  </sheetViews>
  <sheetFormatPr defaultColWidth="9.28515625" defaultRowHeight="12.75" x14ac:dyDescent="0.2"/>
  <cols>
    <col min="1" max="1" width="15" style="20" bestFit="1" customWidth="1"/>
    <col min="2" max="2" width="12.42578125" style="11" customWidth="1"/>
    <col min="3" max="3" width="14" style="58" customWidth="1"/>
    <col min="4" max="4" width="11.5703125" style="10" customWidth="1"/>
    <col min="5" max="5" width="11.42578125" style="10" bestFit="1" customWidth="1"/>
    <col min="6" max="6" width="11.7109375" style="10" customWidth="1"/>
    <col min="7" max="7" width="13.5703125" style="10" customWidth="1"/>
    <col min="8" max="8" width="13.42578125" style="10" customWidth="1"/>
    <col min="9" max="9" width="9.28515625" style="10" customWidth="1"/>
    <col min="10" max="10" width="10.42578125" style="80" customWidth="1"/>
    <col min="11" max="12" width="14.42578125" style="9" customWidth="1"/>
    <col min="13" max="13" width="17.28515625" style="11" bestFit="1" customWidth="1"/>
    <col min="14" max="16384" width="9.28515625" style="10"/>
  </cols>
  <sheetData>
    <row r="1" spans="1:13" s="19" customFormat="1" ht="33" customHeight="1" x14ac:dyDescent="0.25">
      <c r="A1" s="24" t="s">
        <v>4</v>
      </c>
      <c r="B1" s="25" t="s">
        <v>6</v>
      </c>
      <c r="C1" s="50" t="s">
        <v>30</v>
      </c>
      <c r="D1" s="26" t="s">
        <v>9</v>
      </c>
      <c r="E1" s="26" t="s">
        <v>11</v>
      </c>
      <c r="F1" s="26" t="s">
        <v>43</v>
      </c>
      <c r="G1" s="26" t="s">
        <v>2529</v>
      </c>
      <c r="H1" s="26" t="s">
        <v>17</v>
      </c>
      <c r="I1" s="39" t="s">
        <v>19</v>
      </c>
      <c r="J1" s="50" t="s">
        <v>20</v>
      </c>
      <c r="K1" s="27" t="s">
        <v>21</v>
      </c>
      <c r="L1" s="27" t="s">
        <v>22</v>
      </c>
      <c r="M1" s="27" t="s">
        <v>24</v>
      </c>
    </row>
    <row r="2" spans="1:13" s="17" customFormat="1" ht="15" x14ac:dyDescent="0.25">
      <c r="A2" s="28"/>
      <c r="B2" s="29"/>
      <c r="C2" s="51"/>
      <c r="D2" s="30"/>
      <c r="E2" s="23"/>
      <c r="F2" s="30"/>
      <c r="G2" s="30"/>
      <c r="H2" s="31"/>
      <c r="I2" s="30"/>
      <c r="J2" s="51"/>
      <c r="K2" s="32"/>
      <c r="L2" s="32"/>
      <c r="M2" s="29"/>
    </row>
  </sheetData>
  <sheetProtection formatCells="0" formatColumns="0" formatRows="0" insertColumns="0" insertRows="0" insertHyperlinks="0" deleteColumns="0" deleteRows="0" selectLockedCells="1" sort="0" autoFilter="0" pivotTables="0"/>
  <protectedRanges>
    <protectedRange sqref="A2:L944" name="Range1"/>
  </protectedRanges>
  <dataConsolidate/>
  <conditionalFormatting sqref="K2">
    <cfRule type="expression" dxfId="45" priority="5">
      <formula>OR(K2&lt;0,ISBLANK(K2))</formula>
    </cfRule>
  </conditionalFormatting>
  <conditionalFormatting sqref="L2">
    <cfRule type="expression" dxfId="44" priority="4">
      <formula>OR(L2&lt;0,ISBLANK(L2))</formula>
    </cfRule>
  </conditionalFormatting>
  <conditionalFormatting sqref="B2">
    <cfRule type="expression" dxfId="43" priority="3">
      <formula>ISBLANK(B2)</formula>
    </cfRule>
  </conditionalFormatting>
  <dataValidations count="22">
    <dataValidation type="whole" operator="lessThan" allowBlank="1" showInputMessage="1" showErrorMessage="1" errorTitle="Year of Birth " error="This should be employee's year of birth. " sqref="I2" xr:uid="{00000000-0002-0000-0100-000000000000}">
      <formula1>2020</formula1>
    </dataValidation>
    <dataValidation type="whole" allowBlank="1" showInputMessage="1" showErrorMessage="1" promptTitle="Office Postcode (####)" prompt="Indicate postcode of employee's primary place of work location (e.g. office, retail store, or warehouse)." sqref="J3:J1048576" xr:uid="{00000000-0002-0000-0100-000001000000}">
      <formula1>800</formula1>
      <formula2>7999</formula2>
    </dataValidation>
    <dataValidation type="decimal" errorStyle="warning" allowBlank="1" showInputMessage="1" showErrorMessage="1" errorTitle="Value outside range" error="The value you have entered is outside expected range" promptTitle="Annualise and FTE" prompt="Base salary paid on a pro-rata basis must be converted to annualised and full-time equivalent amount." sqref="K2:K1048576" xr:uid="{00000000-0002-0000-0100-000002000000}">
      <formula1>0</formula1>
      <formula2>5000000</formula2>
    </dataValidation>
    <dataValidation type="decimal" errorStyle="warning" allowBlank="1" showInputMessage="1" showErrorMessage="1" errorTitle="Value outside range" error="The value you have entered is outside expected range" promptTitle="Annualise and FTE" prompt="Include base salary, superannuation and any other fixed or pro-rata amounts. _x000a__x000a_Components paid on a pro-rata basis must be converted to annualised and full-time equivalent amounts." sqref="L2:L1048576" xr:uid="{00000000-0002-0000-0100-000003000000}">
      <formula1>0</formula1>
      <formula2>5000000</formula2>
    </dataValidation>
    <dataValidation type="whole" allowBlank="1" showInputMessage="1" showErrorMessage="1" errorTitle="Invalid entry" error="Please enter a numeric value of 11 characters without spaces" promptTitle="Employing ABN" prompt="Indicate employing ABN in ########### format - i.e. 11 digits without any spaces." sqref="B2:B1048576" xr:uid="{00000000-0002-0000-0100-000005000000}">
      <formula1>10000000000</formula1>
      <formula2>99999999999</formula2>
    </dataValidation>
    <dataValidation type="list" allowBlank="1" showInputMessage="1" showErrorMessage="1" errorTitle="Invalid entry" error="Please select valid option from the drop down" promptTitle="Full-time, Part-time or Casual" prompt="Indicate employee's status: _x000a_  FT - Full-time employees_x000a_  PT - Part-time employees_x000a_  CE - Casual employees" sqref="G2:G1048576" xr:uid="{00000000-0002-0000-0100-000006000000}">
      <formula1>FTE</formula1>
    </dataValidation>
    <dataValidation type="list" allowBlank="1" showInputMessage="1" showErrorMessage="1" errorTitle="Invalid entry" error="Please select valid option from the drop down" promptTitle="Graduate or Apprentice" prompt="Indicate if the employee is a:_x000a_G - Graduate (only for employees who are part of a formal graduate program)_x000a_A - Apprentice (not trainees)_x000a__x000a_The cell should be left blank for other types of employees." sqref="F2:F1048576" xr:uid="{00000000-0002-0000-0100-000007000000}">
      <formula1>GraduateApprentice</formula1>
    </dataValidation>
    <dataValidation type="list" allowBlank="1" showInputMessage="1" showErrorMessage="1" errorTitle="Invalid entry" error="Please select valid option from the drop down" promptTitle="Employee's gender" prompt="Indicate employee's gender: _x000a_  F - Female_x000a_  M - Male_x000a_  X - Non-Binary Gender_x000a__x000a_Gender X refers to any person who does not exclusively identify as either female or male." sqref="E2:E1048576" xr:uid="{00000000-0002-0000-0100-00000A000000}">
      <formula1>Gender</formula1>
    </dataValidation>
    <dataValidation type="list" allowBlank="1" showInputMessage="1" showErrorMessage="1" errorTitle="Invalid entry" error="Please select valid option from the drop down" promptTitle="Employment Status" prompt="Indicate employee's status: _x000a_  FT - Full-time employees_x000a_  PT - Part-time employees_x000a_  CE - Casual employees" sqref="H2:H1048576" xr:uid="{00000000-0002-0000-0100-00000B000000}">
      <formula1>FTE</formula1>
    </dataValidation>
    <dataValidation type="custom" allowBlank="1" showInputMessage="1" showErrorMessage="1" error="Please do not change this field. " sqref="A1" xr:uid="{00000000-0002-0000-0100-00000C000000}">
      <formula1>_xlfn.FORMULATEXT(#REF!)</formula1>
    </dataValidation>
    <dataValidation type="custom" errorStyle="warning" allowBlank="1" showInputMessage="1" showErrorMessage="1" error="Please do not change this field. " promptTitle="Annualise and FTE" prompt="Base salary paid on a pro-rata basis must be converted to annualised and full-time equivalent amount." sqref="K1" xr:uid="{00000000-0002-0000-0100-00000D000000}">
      <formula1>_xlfn.FORMULATEXT(#REF!)</formula1>
    </dataValidation>
    <dataValidation type="custom" allowBlank="1" showInputMessage="1" showErrorMessage="1" error="Please do not chage this field. " promptTitle="Annualise and FTE" prompt="Include base salary, superannuation and any other fixed or pro-rata amounts. _x000a__x000a_Components paid on a pro-rata basis must be converted to annualised and full-time equivalent amounts." sqref="L1" xr:uid="{00000000-0002-0000-0100-00000E000000}">
      <formula1>_xlfn.FORMULATEXT(#REF!)</formula1>
    </dataValidation>
    <dataValidation type="list" allowBlank="1" showDropDown="1" showInputMessage="1" showErrorMessage="1" errorTitle="Invalid entry" error="Please do not change this field. " promptTitle="Employing ABN" prompt="Indicate employing ABN in ########### format - i.e. 11 digits without any spaces." sqref="B1" xr:uid="{00000000-0002-0000-0100-00000F000000}">
      <formula1>_xlfn.FORMULATEXT(#REF!)</formula1>
    </dataValidation>
    <dataValidation type="custom" allowBlank="1" showInputMessage="1" showErrorMessage="1" error="Please do not change this field. " promptTitle="ANZSCO Unit Group Code (####)" prompt="Indicate employee's occupational category Unit Group as per ANZSCO standard._x000a__x000a_Accepted values, provided in the 'ANZSCO' tab, column D." sqref="C1" xr:uid="{00000000-0002-0000-0100-000010000000}">
      <formula1>_xlfn.FORMULATEXT(#REF!)</formula1>
    </dataValidation>
    <dataValidation type="custom" allowBlank="1" showInputMessage="1" showErrorMessage="1" error="Please do not change this field." promptTitle="Employee's gender" prompt="Indicate employee's gender: _x000a_  F - Female_x000a_  M - Male_x000a_  X - Non-Binary Gender_x000a__x000a_Gender X refers to any person who does not exclusively identify as either female or male." sqref="E1" xr:uid="{00000000-0002-0000-0100-000011000000}">
      <formula1>_xlfn.FORMULATEXT(#REF!)</formula1>
    </dataValidation>
    <dataValidation type="custom" allowBlank="1" showInputMessage="1" showErrorMessage="1" error="Please do not change this field. " promptTitle="Graduate or Apprentice" prompt="Indicate if the employee is a:_x000a_G - Graduate (only for employees who are part of a formal graduate program)_x000a_A - Apprentice (not trainees)_x000a__x000a_The cell should be left blank for other types of employees." sqref="F1" xr:uid="{00000000-0002-0000-0100-000012000000}">
      <formula1>_xlfn.FORMULATEXT(#REF!)</formula1>
    </dataValidation>
    <dataValidation type="custom" operator="lessThan" allowBlank="1" showInputMessage="1" showErrorMessage="1" error="Please do not change this field. " promptTitle="Employee's year of birth" prompt="Indicate employee's year of birth._x000a__x000a_The field accepts any date, but displays and stores only the year of the date field." sqref="I1" xr:uid="{00000000-0002-0000-0100-000013000000}">
      <formula1>_xlfn.FORMULATEXT(#REF!)</formula1>
    </dataValidation>
    <dataValidation type="custom" allowBlank="1" showInputMessage="1" showErrorMessage="1" error="Please do not change this field." promptTitle="Industry Class (####)" prompt="Indicate employee's Class as per ANZSIC standard._x000a__x000a_Accepted values provided in the &quot;ANZSIC&quot; tab, column D." sqref="M1" xr:uid="{00000000-0002-0000-0100-000014000000}">
      <formula1>_xlfn.FORMULATEXT(#REF!)</formula1>
    </dataValidation>
    <dataValidation type="custom" allowBlank="1" showInputMessage="1" showErrorMessage="1" error="Please do not change this field. _x000a_" promptTitle="Manager Category" prompt="Indicate the level of seniority of the manager employee:_x000a_  CEO - CEO or equivalent_x000a_  KMP - Key Management Personnel_x000a_  HOB - Head of Business (Division, Business Line)_x000a_  GM - Other executives/general manager_x000a_  SM - Senior manager_x000a_  OM - Other manager" sqref="D1" xr:uid="{00000000-0002-0000-0100-000016000000}">
      <formula1>_xlfn.FORMULATEXT(#REF!)</formula1>
    </dataValidation>
    <dataValidation type="custom" allowBlank="1" showInputMessage="1" showErrorMessage="1" error="Please do not change this field. " promptTitle="Office Postcode (####)" prompt="Indicate postcode of employee's primary place of work location (e.g. office, retail store or warehouse)." sqref="J1" xr:uid="{00000000-0002-0000-0100-000017000000}">
      <formula1>_xlfn.FORMULATEXT(#REF!)</formula1>
    </dataValidation>
    <dataValidation type="textLength" operator="equal" allowBlank="1" showInputMessage="1" showErrorMessage="1" error="Please put the 4 digits postcode" promptTitle="Office Postcode (####)" prompt="Indicate postcode of employee's primary place of work location (e.g. office, retail store, or warehouse)." sqref="J2" xr:uid="{6CA3BF17-38E2-4E48-B456-556E5FA9DAFE}">
      <formula1>4</formula1>
    </dataValidation>
    <dataValidation type="list" allowBlank="1" showInputMessage="1" showErrorMessage="1" errorTitle="Invalid Entry " error="Please select valid option from the drop down" promptTitle="Manager Category " prompt="Indicate the level of seniority of the manager employee:_x000a_  CEO - CEO or equivalent_x000a_  KMP - Key Management Personnel_x000a_  HOB - Head of Business_x000a_  GM - Other executives_x000a_  SM - Senior manager_x000a_  OM - Other manager_x000a_  OSM - Overseas manager_x000a_" sqref="D2:D1048576" xr:uid="{C7C2E599-831F-441B-9870-1E7BBBE62119}">
      <formula1>CEO</formula1>
    </dataValidation>
  </dataValidations>
  <pageMargins left="0.7" right="0.7" top="0.75" bottom="0.75" header="0.3" footer="0.3"/>
  <pageSetup paperSize="9" scale="44"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1" id="{4BBDEF3B-9572-4E71-A5F9-3DCBE3E180C6}">
            <xm:f>OR(ISERROR(MATCH(E2,'3. Acceptable Values '!$D$3:$D$5,0)),ISBLANK(E2))</xm:f>
            <x14:dxf>
              <fill>
                <patternFill>
                  <bgColor theme="5" tint="0.79998168889431442"/>
                </patternFill>
              </fill>
            </x14:dxf>
          </x14:cfRule>
          <xm:sqref>E2</xm:sqref>
        </x14:conditionalFormatting>
        <x14:conditionalFormatting xmlns:xm="http://schemas.microsoft.com/office/excel/2006/main">
          <x14:cfRule type="expression" priority="10" id="{74557E58-F61E-41CC-9AAC-A3E77C46B1DB}">
            <xm:f>OR(ISERROR(MATCH(F2,'3. Acceptable Values '!$F$3:$F$4,0)),ISBLANK(F2))</xm:f>
            <x14:dxf>
              <fill>
                <patternFill>
                  <bgColor theme="5" tint="0.79998168889431442"/>
                </patternFill>
              </fill>
            </x14:dxf>
          </x14:cfRule>
          <xm:sqref>F2</xm:sqref>
        </x14:conditionalFormatting>
        <x14:conditionalFormatting xmlns:xm="http://schemas.microsoft.com/office/excel/2006/main">
          <x14:cfRule type="expression" priority="9" id="{C208A91C-FFC2-4BF2-B6F5-D9B44954B68C}">
            <xm:f>OR(ISERROR(MATCH(G2,'3. Acceptable Values '!$G$3:$G$5,0)),ISBLANK(G2))</xm:f>
            <x14:dxf>
              <fill>
                <patternFill>
                  <bgColor theme="5" tint="0.79998168889431442"/>
                </patternFill>
              </fill>
            </x14:dxf>
          </x14:cfRule>
          <xm:sqref>G2</xm:sqref>
        </x14:conditionalFormatting>
        <x14:conditionalFormatting xmlns:xm="http://schemas.microsoft.com/office/excel/2006/main">
          <x14:cfRule type="expression" priority="8" id="{159FBB3B-A8DF-402A-AA99-CEAC904B8976}">
            <xm:f>OR(ISERROR(MATCH(H2,'3. Acceptable Values '!$C$3:$C$5,0)),ISBLANK(H2))</xm:f>
            <x14:dxf>
              <fill>
                <patternFill>
                  <bgColor theme="5" tint="0.79998168889431442"/>
                </patternFill>
              </fill>
            </x14:dxf>
          </x14:cfRule>
          <xm:sqref>H2</xm:sqref>
        </x14:conditionalFormatting>
        <x14:conditionalFormatting xmlns:xm="http://schemas.microsoft.com/office/excel/2006/main">
          <x14:cfRule type="expression" priority="6" id="{7A760332-A6E5-49AF-9ECD-61506E7ADD2D}">
            <xm:f>OR(ISERROR(MATCH(C2,'3. Acceptable Values '!$H$3:$H$360,0)),ISBLANK(C2))</xm:f>
            <x14:dxf>
              <fill>
                <patternFill>
                  <bgColor theme="5" tint="0.79998168889431442"/>
                </patternFill>
              </fill>
            </x14:dxf>
          </x14:cfRule>
          <xm:sqref>C2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Please enter a numeric value of four characters as per ANZSIC standard" promptTitle="Industry Class (####)" prompt="Indicate employee's Class as per ANZSIC standard._x000a__x000a_Accepted values provided in the &quot;ANZSIC&quot; tab, column D." xr:uid="{00000000-0002-0000-0100-00001A000000}">
          <x14:formula1>
            <xm:f>'3. Acceptable Values '!$J$3:$J$508</xm:f>
          </x14:formula1>
          <xm:sqref>M2</xm:sqref>
        </x14:dataValidation>
        <x14:dataValidation type="list" allowBlank="1" showInputMessage="1" showErrorMessage="1" promptTitle="ANZSCO Unit Group Code (####)" prompt="Indicate employee's occupational category Unit Group as per ANZSCO standard._x000a__x000a_Accepted values provided in the 'ANZSCO' tab, column D." xr:uid="{00000000-0002-0000-0100-00001C000000}">
          <x14:formula1>
            <xm:f>'3. Acceptable Values '!$H$3:$H$509</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P2"/>
  <sheetViews>
    <sheetView workbookViewId="0">
      <selection activeCell="K13" sqref="K13"/>
    </sheetView>
  </sheetViews>
  <sheetFormatPr defaultColWidth="0" defaultRowHeight="12.75" x14ac:dyDescent="0.2"/>
  <cols>
    <col min="1" max="1" width="15" style="20" bestFit="1" customWidth="1"/>
    <col min="2" max="2" width="12.42578125" style="11" customWidth="1"/>
    <col min="3" max="3" width="14" style="58" customWidth="1"/>
    <col min="4" max="4" width="11.5703125" style="10" customWidth="1"/>
    <col min="5" max="5" width="11.42578125" style="10" bestFit="1" customWidth="1"/>
    <col min="6" max="6" width="11.7109375" style="10" customWidth="1"/>
    <col min="7" max="7" width="13.5703125" style="10" customWidth="1"/>
    <col min="8" max="8" width="13.42578125" style="10" customWidth="1"/>
    <col min="9" max="9" width="9.28515625" style="10" customWidth="1"/>
    <col min="10" max="10" width="10.42578125" style="80" customWidth="1"/>
    <col min="11" max="12" width="14.42578125" style="9" customWidth="1"/>
    <col min="13" max="13" width="17.28515625" style="57" bestFit="1" customWidth="1"/>
    <col min="14" max="16" width="0" style="10" hidden="1" customWidth="1"/>
    <col min="17" max="16384" width="9.28515625" style="10" hidden="1"/>
  </cols>
  <sheetData>
    <row r="1" spans="1:13" s="19" customFormat="1" ht="33" customHeight="1" x14ac:dyDescent="0.25">
      <c r="A1" s="24" t="s">
        <v>4</v>
      </c>
      <c r="B1" s="25" t="s">
        <v>6</v>
      </c>
      <c r="C1" s="50" t="s">
        <v>30</v>
      </c>
      <c r="D1" s="26" t="s">
        <v>9</v>
      </c>
      <c r="E1" s="26" t="s">
        <v>11</v>
      </c>
      <c r="F1" s="26" t="s">
        <v>43</v>
      </c>
      <c r="G1" s="26" t="s">
        <v>2529</v>
      </c>
      <c r="H1" s="26" t="s">
        <v>17</v>
      </c>
      <c r="I1" s="39" t="s">
        <v>19</v>
      </c>
      <c r="J1" s="50" t="s">
        <v>20</v>
      </c>
      <c r="K1" s="27" t="s">
        <v>21</v>
      </c>
      <c r="L1" s="27" t="s">
        <v>22</v>
      </c>
      <c r="M1" s="27" t="s">
        <v>24</v>
      </c>
    </row>
    <row r="2" spans="1:13" s="17" customFormat="1" x14ac:dyDescent="0.2">
      <c r="A2" s="28"/>
      <c r="B2" s="1"/>
      <c r="C2" s="59"/>
      <c r="D2" s="1"/>
      <c r="E2" s="1"/>
      <c r="F2" s="1"/>
      <c r="G2" s="1"/>
      <c r="H2" s="1"/>
      <c r="I2" s="1"/>
      <c r="J2" s="59"/>
      <c r="K2" s="1"/>
      <c r="L2" s="1"/>
      <c r="M2" s="59"/>
    </row>
  </sheetData>
  <sheetProtection formatCells="0" formatColumns="0" formatRows="0" insertColumns="0" insertRows="0" insertHyperlinks="0" deleteColumns="0" deleteRows="0" selectLockedCells="1" sort="0" autoFilter="0" pivotTables="0"/>
  <protectedRanges>
    <protectedRange sqref="A2:L912" name="Range1"/>
  </protectedRanges>
  <dataConsolidate link="1"/>
  <conditionalFormatting sqref="K2">
    <cfRule type="expression" dxfId="21" priority="17">
      <formula>OR(NOT(ISNUMBER(K2)),K2&lt;0,ISBLANK(K2))</formula>
    </cfRule>
  </conditionalFormatting>
  <conditionalFormatting sqref="L2">
    <cfRule type="expression" dxfId="20" priority="16">
      <formula>OR(NOT(ISNUMBER(L2)),L2&lt;0,ISBLANK(L2))</formula>
    </cfRule>
  </conditionalFormatting>
  <conditionalFormatting sqref="B2">
    <cfRule type="expression" dxfId="19" priority="14">
      <formula>OR(NOT(ISNUMBER(B2)),ISBLANK(B2))</formula>
    </cfRule>
  </conditionalFormatting>
  <conditionalFormatting sqref="M2">
    <cfRule type="expression" dxfId="18" priority="2">
      <formula>(M2="")</formula>
    </cfRule>
  </conditionalFormatting>
  <conditionalFormatting sqref="I2">
    <cfRule type="expression" dxfId="17" priority="27">
      <formula>IF(ISBLANK(I2)=FALSE,OR(YEAR(SnapshotDate)-I2&lt;13,YEAR(SnapshotDate)-I2&gt;100),FALSE)</formula>
    </cfRule>
  </conditionalFormatting>
  <dataValidations xWindow="889" yWindow="359" count="9">
    <dataValidation type="list" allowBlank="1" showInputMessage="1" showErrorMessage="1" errorTitle="Invalid entry" error="Please select valid option from the drop down" promptTitle="Graduate or Apprentice" prompt="Indicate if the employee is a:_x000a_G - Graduate (only for employees who are part of a formal graduate program)_x000a_A - Apprentice (not trainees)_x000a__x000a_The cell should be left blank for other types of employees." sqref="F2:F1048576" xr:uid="{854C3267-2074-4AFE-8CDC-C269628242F6}">
      <formula1>GraduateApprentice</formula1>
    </dataValidation>
    <dataValidation type="whole" allowBlank="1" showInputMessage="1" showErrorMessage="1" errorTitle="Invalid entry" error="Please enter a numeric value of 11 characters without spaces" promptTitle="Employing ABN" prompt="Indicate employing ABN in ########### format - i.e. 11 digits without any spaces." sqref="B2:B1048576" xr:uid="{BCF50983-36A9-42DE-A9A8-30E70B5CD975}">
      <formula1>10000000000</formula1>
      <formula2>99999999999</formula2>
    </dataValidation>
    <dataValidation type="list" allowBlank="1" showInputMessage="1" showErrorMessage="1" errorTitle="Invalid entry" error="Please select valid option from the drop down" promptTitle="Employee's gender" prompt="Indicate employee's gender: _x000a_  F - Female_x000a_  M - Male_x000a_  X - Non-binary_x000a__x000a_Non-binary refers to any person who does not exclusively identify as either female or male." sqref="E2:E1048576" xr:uid="{BE3F94A4-CF84-4AA4-9423-21321D646C73}">
      <formula1>Gender</formula1>
    </dataValidation>
    <dataValidation type="decimal" operator="greaterThanOrEqual" allowBlank="1" showInputMessage="1" showErrorMessage="1" errorTitle="Total remuneration " error="Total Remuneration refers to the base salary plus all bonuses, allowances, superannuation and other payments. Must at least $0." promptTitle="Total Remuneration" prompt="Total Remuneration refers to the base salary plus all bonuses, allowances, superannuation and other payments. _x000a_Components paid on a pro-rata basis (Salary, Superannuation, and non-fixe payments) must be converted to annualised and full-time equivalent. _x000a__x000a_" sqref="L2:L1048576" xr:uid="{AB1C55AD-BFE3-4BF1-996B-E173E556BA45}">
      <formula1>0</formula1>
    </dataValidation>
    <dataValidation type="list" allowBlank="1" showInputMessage="1" showErrorMessage="1" errorTitle="Invalid entry" error="Please select valid option from the drop down" promptTitle="Employment status" prompt="Indicate employee's status: _x000a_  FT - Full-time employees_x000a_  PT - Part-time employees_x000a_  CE - Casual employees" sqref="G2:G1048576" xr:uid="{5AC7DEA3-E0DA-42C3-B8E6-04B17E8AC8CE}">
      <formula1>FTE</formula1>
    </dataValidation>
    <dataValidation type="decimal" operator="greaterThanOrEqual" allowBlank="1" showInputMessage="1" showErrorMessage="1" error="Base Salary determined on a fixed basis (not proportional to the full time ordinary hours of work). Must be at least $0" promptTitle="Base Salary" prompt="Base Salary paid on a pro-rata basis must be converted to annualised and full-time equivalent amount. " sqref="K2:K1048576" xr:uid="{9891D23A-C30F-4452-A28F-0F5D10B7784A}">
      <formula1>0</formula1>
    </dataValidation>
    <dataValidation type="custom" allowBlank="1" showInputMessage="1" showErrorMessage="1" errorTitle="Year of Birth" error="The year of birth is outside the typical working age range. Please review the data submitted." promptTitle="Employee's year of birth " prompt="Indicate employee's year of birth. " sqref="I2:I1048576" xr:uid="{B53BF374-062F-478A-837C-B76E6538F598}">
      <formula1>AND(YEAR(SnapshotDate)-I2&gt;=13,YEAR(SnapshotDate)-I2&lt;=100)</formula1>
    </dataValidation>
    <dataValidation type="textLength" operator="equal" allowBlank="1" showInputMessage="1" showErrorMessage="1" error="Please put the 4 digits postcode" sqref="J2:J1048576" xr:uid="{8DAA087A-4947-4B02-B499-06ABD26198B3}">
      <formula1>4</formula1>
    </dataValidation>
    <dataValidation type="list" allowBlank="1" showInputMessage="1" showErrorMessage="1" errorTitle="Invalid Entry" error="Please select valid option from the drop down" promptTitle="Manager Category" prompt="Indicate the level of seniority of the manager employee:_x000a_  CEO - CEO or equivalent_x000a_  KMP - Key Management Personnel_x000a_  HOB - Head of Business_x000a_  GM - Other executives_x000a_  SM - Senior manager_x000a_  OM - Other manager_x000a_  OSM - Overseas manager_x000a_" sqref="D2:D1048576" xr:uid="{02DE228A-6265-4C01-A23E-2BD6B7E5DCFA}">
      <formula1>CEO</formula1>
    </dataValidation>
  </dataValidations>
  <pageMargins left="0.7" right="0.7" top="0.75" bottom="0.75" header="0.3" footer="0.3"/>
  <pageSetup paperSize="9" scale="44"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5" id="{18B2452A-1315-495F-8429-F773C74B37A2}">
            <xm:f>OR(ISERROR(MATCH(E2,'3. Acceptable Values '!$D$3:$D$5,0)),ISBLANK(E2))</xm:f>
            <x14:dxf>
              <fill>
                <patternFill>
                  <bgColor theme="5" tint="0.79998168889431442"/>
                </patternFill>
              </fill>
            </x14:dxf>
          </x14:cfRule>
          <xm:sqref>E2</xm:sqref>
        </x14:conditionalFormatting>
        <x14:conditionalFormatting xmlns:xm="http://schemas.microsoft.com/office/excel/2006/main">
          <x14:cfRule type="expression" priority="23" id="{2EF1FFF6-E2BA-4836-98D7-A924B1ECF044}">
            <xm:f>OR(ISERROR(MATCH(G2,'3. Acceptable Values '!$G$3:$G$5,0)),ISBLANK(G2))</xm:f>
            <x14:dxf>
              <fill>
                <patternFill>
                  <bgColor theme="5" tint="0.79998168889431442"/>
                </patternFill>
              </fill>
            </x14:dxf>
          </x14:cfRule>
          <xm:sqref>G2</xm:sqref>
        </x14:conditionalFormatting>
        <x14:conditionalFormatting xmlns:xm="http://schemas.microsoft.com/office/excel/2006/main">
          <x14:cfRule type="expression" priority="22" id="{07733C98-8768-4EDA-AE62-71335EA9C7BD}">
            <xm:f>OR(ISERROR(MATCH(H2,'3. Acceptable Values '!$C$3:$C$5,0)),ISBLANK(H2))</xm:f>
            <x14:dxf>
              <fill>
                <patternFill>
                  <bgColor theme="5" tint="0.79998168889431442"/>
                </patternFill>
              </fill>
            </x14:dxf>
          </x14:cfRule>
          <xm:sqref>H2</xm:sqref>
        </x14:conditionalFormatting>
        <x14:conditionalFormatting xmlns:xm="http://schemas.microsoft.com/office/excel/2006/main">
          <x14:cfRule type="expression" priority="18" id="{CEEA29C4-3D8D-4D9F-83D5-507739CF13BC}">
            <xm:f>OR(ISERROR(MATCH(C2,'3. Acceptable Values '!$H$3:$H$509,0)),ISBLANK(C2))</xm:f>
            <x14:dxf>
              <fill>
                <patternFill>
                  <bgColor theme="5" tint="0.79998168889431442"/>
                </patternFill>
              </fill>
            </x14:dxf>
          </x14:cfRule>
          <xm:sqref>C2</xm:sqref>
        </x14:conditionalFormatting>
        <x14:conditionalFormatting xmlns:xm="http://schemas.microsoft.com/office/excel/2006/main">
          <x14:cfRule type="expression" priority="1" id="{14E7ABEF-041D-4DC2-A15B-D378C22730B6}">
            <xm:f>A1&lt;&gt;'load -hidden'!A1</xm:f>
            <x14:dxf>
              <fill>
                <patternFill>
                  <bgColor theme="5" tint="0.79998168889431442"/>
                </patternFill>
              </fill>
            </x14:dxf>
          </x14:cfRule>
          <xm:sqref>A1:M1</xm:sqref>
        </x14:conditionalFormatting>
      </x14:conditionalFormattings>
    </ext>
    <ext xmlns:x14="http://schemas.microsoft.com/office/spreadsheetml/2009/9/main" uri="{CCE6A557-97BC-4b89-ADB6-D9C93CAAB3DF}">
      <x14:dataValidations xmlns:xm="http://schemas.microsoft.com/office/excel/2006/main" xWindow="889" yWindow="359" count="16">
        <x14:dataValidation type="list" allowBlank="1" showInputMessage="1" showErrorMessage="1" errorTitle="Invalid entry" error="Please select valid option from the drop down" promptTitle="Employment type" prompt="Indicate type of employment arrangement with the employee:_x000a__x000a_  Permanent - permanent / ongoing employees_x000a_  Contract - contract (fixed term) employees or _x000a_  Casual - casual employees." xr:uid="{130875EF-969D-4324-8454-1B7B92BB3D3D}">
          <x14:formula1>
            <xm:f>'3. Acceptable Values '!$C$3:$C$5</xm:f>
          </x14:formula1>
          <xm:sqref>H2:H1048576</xm:sqref>
        </x14:dataValidation>
        <x14:dataValidation type="list" allowBlank="1" showInputMessage="1" showErrorMessage="1" promptTitle="ANZSCO Group Code (####)" prompt="Indicate each employee's occupational category using an ANZSCO group code. The code must be a four-digit value. At a minimum, you must provide a major group code. You may also provide an all group code. See the ANZSCO tab for more details." xr:uid="{5C753BAB-E741-4D23-AD37-A3908CE03962}">
          <x14:formula1>
            <xm:f>'3. Acceptable Values '!$H$3:$H$509</xm:f>
          </x14:formula1>
          <xm:sqref>C2:C1048576</xm:sqref>
        </x14:dataValidation>
        <x14:dataValidation type="list" allowBlank="1" showInputMessage="1" showErrorMessage="1" errorTitle="Invalid entry" error="Please enter a numeric value of four characters as per ANZSIC standard" promptTitle="Industry Class (####)" prompt="Indicate employee's primary Class as per ANZSIC standard._x000a__x000a_For more information, please hover over to &quot;2. ANZSIC&quot; tab. " xr:uid="{2538D159-399E-4DAC-9BCF-FDE70E9AB89C}">
          <x14:formula1>
            <xm:f>'3. Acceptable Values '!$J$3:$J$508</xm:f>
          </x14:formula1>
          <xm:sqref>M2:M1048576</xm:sqref>
        </x14:dataValidation>
        <x14:dataValidation type="list" allowBlank="1" showDropDown="1" showInputMessage="1" showErrorMessage="1" errorTitle="Invalid entry" error="Please do not change this field. " promptTitle="Gender" prompt="Indicate employee's gender: _x000a_  F - Female_x000a_  M - Male_x000a_  X - Non-binary Gender_x000a__x000a_Non-binary refers to any person who does not exclusively identify as either female or male." xr:uid="{F6DE9A64-F3FA-4F38-B47D-2C144563D537}">
          <x14:formula1>
            <xm:f>'load -hidden'!E1</xm:f>
          </x14:formula1>
          <xm:sqref>E1</xm:sqref>
        </x14:dataValidation>
        <x14:dataValidation type="list" allowBlank="1" showDropDown="1" showInputMessage="1" showErrorMessage="1" errorTitle="Invalid entry" error="Please do not change this field. " promptTitle="Graduate/Apprentice" prompt="Indicate if the employee is a:_x000a_G - Graduate (only for employees who are part of a formal graduate program)_x000a_A - Apprentice (not trainees)_x000a__x000a_The cell should be left blank for other types of employees." xr:uid="{01CC7E37-91AD-402D-9450-17C47D7AA1EE}">
          <x14:formula1>
            <xm:f>'load -hidden'!F1</xm:f>
          </x14:formula1>
          <xm:sqref>F1</xm:sqref>
        </x14:dataValidation>
        <x14:dataValidation type="list" allowBlank="1" showDropDown="1" showInputMessage="1" showErrorMessage="1" errorTitle="Invalid entry" error="Please do not change this field. " promptTitle="Employment status" prompt="Indicate employee's status: _x000a_  FT - Full-time employees_x000a_  PT - Part-time employees_x000a_  CE - Casual employees" xr:uid="{24AF14E0-ADE5-4C06-8B6F-3CB243133D08}">
          <x14:formula1>
            <xm:f>'load -hidden'!G1</xm:f>
          </x14:formula1>
          <xm:sqref>G1</xm:sqref>
        </x14:dataValidation>
        <x14:dataValidation type="list" allowBlank="1" showDropDown="1" showInputMessage="1" showErrorMessage="1" errorTitle="Invalid entry" error="Please do not change this field. " promptTitle="Employment type" prompt="Indicate type of employment arrangement with the employee:_x000a__x000a_  Permanent - permanent / ongoing employees_x000a_  Contract - contract (fixed term) employees or _x000a_  Casual - casual employees." xr:uid="{D6CE5D15-DA9C-45AE-B977-15B082AB600E}">
          <x14:formula1>
            <xm:f>'load -hidden'!H1</xm:f>
          </x14:formula1>
          <xm:sqref>H1</xm:sqref>
        </x14:dataValidation>
        <x14:dataValidation type="list" allowBlank="1" showDropDown="1" showInputMessage="1" showErrorMessage="1" errorTitle="Invalid entry" error="Please do not change this field. " promptTitle="Year of Birth" prompt="Indicate employee's year of birth. _x000a_" xr:uid="{F27A27D8-E64E-4E2D-A1BA-E98E8A9D3FA4}">
          <x14:formula1>
            <xm:f>'load -hidden'!I1</xm:f>
          </x14:formula1>
          <xm:sqref>I1</xm:sqref>
        </x14:dataValidation>
        <x14:dataValidation type="list" allowBlank="1" showDropDown="1" showInputMessage="1" showErrorMessage="1" errorTitle="Invalid entry" error="Please do not change this field. " promptTitle="Postcode" prompt="Indicate postcode of employee's primary place of work location (e.g. office, retail store, or warehouse)." xr:uid="{8C26DC8A-84A6-49A3-9F6B-65913A2EFC40}">
          <x14:formula1>
            <xm:f>'load -hidden'!J1</xm:f>
          </x14:formula1>
          <xm:sqref>J1</xm:sqref>
        </x14:dataValidation>
        <x14:dataValidation type="list" allowBlank="1" showDropDown="1" showInputMessage="1" showErrorMessage="1" errorTitle="Invalid entry" error="Please do not change this field. " promptTitle="Base Salary" prompt="Base Salary paid on a pro-rata basis must be converted to annualised and full-time equivalent amount. " xr:uid="{D371D08E-545F-41B1-8CEF-7B53B7E3EE9F}">
          <x14:formula1>
            <xm:f>'load -hidden'!K1</xm:f>
          </x14:formula1>
          <xm:sqref>K1</xm:sqref>
        </x14:dataValidation>
        <x14:dataValidation type="list" allowBlank="1" showDropDown="1" showInputMessage="1" showErrorMessage="1" errorTitle="Invalid entry" error="Please do not change this field. " promptTitle="Total Remuneration" prompt="Total Remuneration refers to the base salary plus all bonuses, allowances, superannuation and other payments. _x000a_Components paid on a pro-rata basis (Salary, Superannuation, and non-fixe payments) must be converted to annualised and full-time equivalent. " xr:uid="{F188144A-3C4C-4A8C-B0EF-7932A3C4EA5B}">
          <x14:formula1>
            <xm:f>'load -hidden'!L1</xm:f>
          </x14:formula1>
          <xm:sqref>L1</xm:sqref>
        </x14:dataValidation>
        <x14:dataValidation type="list" allowBlank="1" showDropDown="1" showInputMessage="1" showErrorMessage="1" errorTitle="Invalid entry" error="Please do not change this field. " promptTitle="Industry Class" prompt="Indicate employee's primary Class as per ANZSIC standard._x000a__x000a_For more information, please hover over to &quot;2. ANZSIC&quot; tab." xr:uid="{A27B0D2A-E9E7-42DE-A80A-D6F58931F9D7}">
          <x14:formula1>
            <xm:f>'load -hidden'!M1</xm:f>
          </x14:formula1>
          <xm:sqref>M1</xm:sqref>
        </x14:dataValidation>
        <x14:dataValidation type="list" allowBlank="1" showDropDown="1" showInputMessage="1" showErrorMessage="1" errorTitle="Invalid entry" error="Please do not change this field. " promptTitle="Employing ABN" prompt="Indicate employing ABN in ########### format - i.e. 11 digits without any spaces." xr:uid="{0840A7BF-BF92-44E6-AB0C-3D505EF97619}">
          <x14:formula1>
            <xm:f>'load -hidden'!B1</xm:f>
          </x14:formula1>
          <xm:sqref>B1</xm:sqref>
        </x14:dataValidation>
        <x14:dataValidation type="list" allowBlank="1" showDropDown="1" showInputMessage="1" showErrorMessage="1" errorTitle="Invalid entry" error="Please do not change this field. " promptTitle="Occupational Category" prompt="Indicate each employee's occupational category using an ANZSCO group code. The code must be a four-digit value. At a minimum, you must provide a major group code. You may also provide an all group code. See the ANZSCO tab for more details." xr:uid="{F364D2DB-6945-422E-94B1-0AB55A235AFD}">
          <x14:formula1>
            <xm:f>'load -hidden'!C1</xm:f>
          </x14:formula1>
          <xm:sqref>C1</xm:sqref>
        </x14:dataValidation>
        <x14:dataValidation type="list" allowBlank="1" showDropDown="1" showInputMessage="1" showErrorMessage="1" errorTitle="Invalid entry" error="Please do not change this field. " promptTitle="Manager Category" prompt="Indicate the level of seniority of the manager employee:_x000a_  CEO - CEO or equivalent_x000a_  KMP - Key Management Personnel_x000a_  HOB - Head of Business_x000a_  GM - Other executives_x000a_  SM - Senior manager_x000a_  OM - Other manager" xr:uid="{C55D4184-3339-4B0A-9934-6A8BA7F88572}">
          <x14:formula1>
            <xm:f>'load -hidden'!D1</xm:f>
          </x14:formula1>
          <xm:sqref>D1</xm:sqref>
        </x14:dataValidation>
        <x14:dataValidation type="list" allowBlank="1" showDropDown="1" showErrorMessage="1" errorTitle="Invalid entry" error="Please do not change this field. " promptTitle="Employing ABN" prompt="Indicate employing ABN in ########### format - i.e. 11 digits without any spaces." xr:uid="{2CDDAA8D-8D94-43B0-A40F-947124FB3538}">
          <x14:formula1>
            <xm:f>'load -hidden'!A1</xm:f>
          </x14:formula1>
          <xm:sqref>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C000"/>
  </sheetPr>
  <dimension ref="A1:C29"/>
  <sheetViews>
    <sheetView showGridLines="0" showRowColHeaders="0" workbookViewId="0">
      <selection sqref="A1:C1"/>
    </sheetView>
  </sheetViews>
  <sheetFormatPr defaultColWidth="0" defaultRowHeight="12.75" x14ac:dyDescent="0.2"/>
  <cols>
    <col min="1" max="1" width="35.5703125" style="4" bestFit="1" customWidth="1"/>
    <col min="2" max="2" width="16.28515625" style="4" customWidth="1"/>
    <col min="3" max="3" width="104.5703125" style="4" customWidth="1"/>
    <col min="4" max="16384" width="9.28515625" style="4" hidden="1"/>
  </cols>
  <sheetData>
    <row r="1" spans="1:3" ht="21.75" customHeight="1" x14ac:dyDescent="0.25">
      <c r="A1" s="106" t="s">
        <v>25</v>
      </c>
      <c r="B1" s="106"/>
      <c r="C1" s="106"/>
    </row>
    <row r="2" spans="1:3" s="8" customFormat="1" ht="26.25" customHeight="1" x14ac:dyDescent="0.25">
      <c r="A2" s="37" t="s">
        <v>26</v>
      </c>
      <c r="B2" s="37" t="s">
        <v>27</v>
      </c>
      <c r="C2" s="37" t="s">
        <v>28</v>
      </c>
    </row>
    <row r="3" spans="1:3" s="7" customFormat="1" ht="15" x14ac:dyDescent="0.25">
      <c r="A3" t="s">
        <v>29</v>
      </c>
      <c r="B3"/>
      <c r="C3"/>
    </row>
    <row r="4" spans="1:3" s="7" customFormat="1" ht="15" x14ac:dyDescent="0.25">
      <c r="A4" t="s">
        <v>6</v>
      </c>
      <c r="B4">
        <f>COUNTA(Table3[Employing ABN])</f>
        <v>0</v>
      </c>
      <c r="C4" t="str">
        <f>IF(AND(B4=B5,B4=B6,B4=B7,B4=B8),"There are "&amp;Table4[[#This Row],[Count / Value]]&amp;" employee records in this file", "Not all mandatory information have been completed. Please complete all mandatory information")</f>
        <v>There are 0 employee records in this file</v>
      </c>
    </row>
    <row r="5" spans="1:3" ht="15" x14ac:dyDescent="0.25">
      <c r="A5" t="s">
        <v>30</v>
      </c>
      <c r="B5">
        <f>COUNTA(Table3[Occupational Category])</f>
        <v>0</v>
      </c>
      <c r="C5" t="str">
        <f>IF(AND(B5=B6,B5=B7,B5=B8,B5=B4),"There are "&amp;Table4[[#This Row],[Count / Value]]&amp;" employee records in this file", "Not all mandatory information have been completed. Please complete all mandatory information")</f>
        <v>There are 0 employee records in this file</v>
      </c>
    </row>
    <row r="6" spans="1:3" ht="15" x14ac:dyDescent="0.25">
      <c r="A6" t="s">
        <v>11</v>
      </c>
      <c r="B6">
        <f>COUNTA(Table3[Gender])</f>
        <v>0</v>
      </c>
      <c r="C6" t="str">
        <f>IF(AND(B6=B7,B6=B8,B6=B5,B6=B4),"There are "&amp;Table4[[#This Row],[Count / Value]]&amp;" employee records in this file", "Not all mandatory information have been completed. Please complete all mandatory information")</f>
        <v>There are 0 employee records in this file</v>
      </c>
    </row>
    <row r="7" spans="1:3" ht="15" x14ac:dyDescent="0.25">
      <c r="A7" t="s">
        <v>17</v>
      </c>
      <c r="B7">
        <f>COUNTA(Table3[Employment Type])</f>
        <v>0</v>
      </c>
      <c r="C7" t="str">
        <f>IF(AND(B7=B8,B7=B4,B7=B5,B7=B6),"There are "&amp;Table4[[#This Row],[Count / Value]]&amp;" employee records in this file", "Not all mandatory information have been completed. Please complete all mandatory information")</f>
        <v>There are 0 employee records in this file</v>
      </c>
    </row>
    <row r="8" spans="1:3" ht="15" x14ac:dyDescent="0.25">
      <c r="A8" t="s">
        <v>23</v>
      </c>
      <c r="B8">
        <f>COUNTA(Table3[Industry Class])</f>
        <v>0</v>
      </c>
      <c r="C8" t="str">
        <f>IF(AND(B8=B4,B8=B5,B8=B6,B8=B7),"There are "&amp;Table4[[#This Row],[Count / Value]]&amp;" employee records in this file", "Not all mandatory information have been completed. Please complete all mandatory information")</f>
        <v>There are 0 employee records in this file</v>
      </c>
    </row>
    <row r="9" spans="1:3" ht="15" x14ac:dyDescent="0.25">
      <c r="A9"/>
      <c r="B9"/>
      <c r="C9"/>
    </row>
    <row r="10" spans="1:3" ht="15" x14ac:dyDescent="0.25">
      <c r="A10" t="s">
        <v>31</v>
      </c>
      <c r="B10"/>
      <c r="C10"/>
    </row>
    <row r="11" spans="1:3" ht="15" x14ac:dyDescent="0.25">
      <c r="A11" t="s">
        <v>32</v>
      </c>
      <c r="B11">
        <f>COUNTIF(Table3[Gender],"F")</f>
        <v>0</v>
      </c>
      <c r="C11" t="str">
        <f>IF(SUM($B$11:$B$13)=$B$6, "There are "&amp;Table4[[#This Row],[Count / Value]]&amp;" "&amp;Table4[[#This Row],[Category]]&amp;" employees in this file", "Not all gender values in this file are valid. Please enter a valid value for gender (F, M, or X)")</f>
        <v>There are 0 Female employees in this file</v>
      </c>
    </row>
    <row r="12" spans="1:3" ht="15" x14ac:dyDescent="0.25">
      <c r="A12" t="s">
        <v>33</v>
      </c>
      <c r="B12">
        <f>COUNTIF(Table3[Gender],"M")</f>
        <v>0</v>
      </c>
      <c r="C12" t="str">
        <f>IF(SUM($B$11:$B$13)=$B$6, "There are "&amp;Table4[[#This Row],[Count / Value]]&amp;" "&amp;Table4[[#This Row],[Category]]&amp;" employees in this file", "Not all gender values in this file are valid. Please enter a valid value for gender (F, M, or X)")</f>
        <v>There are 0 Male employees in this file</v>
      </c>
    </row>
    <row r="13" spans="1:3" ht="15" x14ac:dyDescent="0.25">
      <c r="A13" t="s">
        <v>34</v>
      </c>
      <c r="B13">
        <f>COUNTIF(Table3[Gender],"X")</f>
        <v>0</v>
      </c>
      <c r="C13" t="str">
        <f>IF(SUM($B$11:$B$13)=$B$6, "There are "&amp;Table4[[#This Row],[Count / Value]]&amp;" "&amp;Table4[[#This Row],[Category]]&amp;" employees in this file", "Not all gender values in this file are valid. Please enter a valid value for gender (F, M, or X)")</f>
        <v>There are 0 Non-binary employees in this file</v>
      </c>
    </row>
    <row r="14" spans="1:3" ht="15" x14ac:dyDescent="0.25">
      <c r="A14" t="s">
        <v>35</v>
      </c>
      <c r="B14">
        <f>COUNTA(Table3[Manager Category])</f>
        <v>0</v>
      </c>
      <c r="C14" t="str">
        <f>IFERROR(IF(Table4[[#This Row],[Count / Value]]/SUM($B$14:$B$15)&lt;=0.5, "There are "&amp;Table4[[#This Row],[Count / Value]]&amp;" "&amp;Table4[[#This Row],[Category]]&amp;" in this file", "More than 50% of your employees are managers. Please double check manager information"),"")</f>
        <v/>
      </c>
    </row>
    <row r="15" spans="1:3" ht="15" x14ac:dyDescent="0.25">
      <c r="A15" t="s">
        <v>36</v>
      </c>
      <c r="B15" s="70">
        <f>COUNTA(Table3[Occupational Category])-B14</f>
        <v>0</v>
      </c>
      <c r="C15" t="str">
        <f>IFERROR(IF(Table4[[#This Row],[Count / Value]]/SUM($B$14:$B$15)&gt;=0.5, "There are "&amp;Table4[[#This Row],[Count / Value]]&amp;" "&amp;Table4[[#This Row],[Category]]&amp;" in this file", "More than 50% of your employees are managers. Please double check manager information"),"")</f>
        <v/>
      </c>
    </row>
    <row r="16" spans="1:3" ht="15" x14ac:dyDescent="0.25">
      <c r="A16" t="s">
        <v>37</v>
      </c>
      <c r="B16">
        <f>COUNTIF(Table3[Graduate / Apprentice],"G")</f>
        <v>0</v>
      </c>
      <c r="C16" t="str">
        <f>IFERROR(IF(Table4[[#This Row],[Count / Value]]/MAX($B$4:$B$8)&lt;=0.5, "There are "&amp;Table4[[#This Row],[Count / Value]]&amp;" "&amp;Table4[[#This Row],[Category]]&amp;" in this file", "More than 50% of your employees are graduates. Please double check graduate information"),"")</f>
        <v/>
      </c>
    </row>
    <row r="17" spans="1:3" ht="15" x14ac:dyDescent="0.25">
      <c r="A17" t="s">
        <v>38</v>
      </c>
      <c r="B17">
        <f>COUNTIF(Table3[Graduate / Apprentice],"A")</f>
        <v>0</v>
      </c>
      <c r="C17" t="str">
        <f>IFERROR(IF(Table4[[#This Row],[Count / Value]]/MAX($B$4:$B$8)&lt;=0.5, "There are "&amp;Table4[[#This Row],[Count / Value]]&amp;" "&amp;Table4[[#This Row],[Category]]&amp;" in this file", "More than 50% of your employees are graduates. Please double check graduate information"),"")</f>
        <v/>
      </c>
    </row>
    <row r="18" spans="1:3" ht="15" x14ac:dyDescent="0.25">
      <c r="A18" t="s">
        <v>39</v>
      </c>
      <c r="B18" t="str">
        <f>IFERROR(AVERAGE(Table3[Total Remuneration]),"")</f>
        <v/>
      </c>
      <c r="C18" t="str">
        <f>IFERROR( Table4[[#This Row],[Category]]&amp; " Remuneration is $"&amp;Table4[[#This Row],[Count / Value]],"")</f>
        <v>Average Total Remuneration Remuneration is $</v>
      </c>
    </row>
    <row r="19" spans="1:3" ht="15" x14ac:dyDescent="0.25">
      <c r="A19" t="s">
        <v>40</v>
      </c>
      <c r="B19" t="str">
        <f>IFERROR(AVERAGEIF(Table3[Employment Status],"FT",Table3[Total Remuneration]),"")</f>
        <v/>
      </c>
      <c r="C19" t="str">
        <f>IFERROR("Average "&amp;Table4[[#This Row],[Category]]&amp; " Remuneration is $"&amp;Table4[[#This Row],[Count / Value]],"")</f>
        <v>Average Full-time Remuneration is $</v>
      </c>
    </row>
    <row r="20" spans="1:3" ht="15" x14ac:dyDescent="0.25">
      <c r="A20" t="s">
        <v>41</v>
      </c>
      <c r="B20" t="str">
        <f>IFERROR(AVERAGEIF(Table3[Employment Status],"PT",Table3[Total Remuneration]),"")</f>
        <v/>
      </c>
      <c r="C20" t="str">
        <f>IFERROR(IF(Table4[[#This Row],[Count / Value]]/$B$19 &gt;= 0.6, "Average "&amp;Table4[[#This Row],[Category]]&amp; " Remuneration is $"&amp;Table4[[#This Row],[Count / Value]], "Please check that Part Time Remuneration has been annualised"),"")</f>
        <v/>
      </c>
    </row>
    <row r="21" spans="1:3" ht="15" x14ac:dyDescent="0.25">
      <c r="A21" t="s">
        <v>42</v>
      </c>
      <c r="B21" t="str">
        <f>IFERROR(AVERAGEIF(Table3[Employment Status],"CE",Table3[Total Remuneration]),"")</f>
        <v/>
      </c>
      <c r="C21" t="str">
        <f>IFERROR(IF(Table4[[#This Row],[Count / Value]]/$B$19 &gt;= 0.6, "Average "&amp;Table4[[#This Row],[Category]]&amp; " Remuneration is $"&amp;Table4[[#This Row],[Count / Value]], "Please check that Casual Remuneration has been annualised"),"")</f>
        <v/>
      </c>
    </row>
    <row r="22" spans="1:3" x14ac:dyDescent="0.2">
      <c r="A22" s="38"/>
      <c r="B22" s="38"/>
      <c r="C22" s="38"/>
    </row>
    <row r="23" spans="1:3" x14ac:dyDescent="0.2">
      <c r="A23" s="38"/>
      <c r="B23" s="38"/>
      <c r="C23" s="38"/>
    </row>
    <row r="24" spans="1:3" x14ac:dyDescent="0.2">
      <c r="A24" s="38"/>
      <c r="B24" s="38"/>
      <c r="C24" s="38"/>
    </row>
    <row r="25" spans="1:3" x14ac:dyDescent="0.2">
      <c r="A25" s="38"/>
      <c r="B25" s="38"/>
      <c r="C25" s="38"/>
    </row>
    <row r="26" spans="1:3" x14ac:dyDescent="0.2">
      <c r="A26" s="38"/>
      <c r="B26" s="38"/>
      <c r="C26" s="38"/>
    </row>
    <row r="29" spans="1:3" x14ac:dyDescent="0.2">
      <c r="B29" s="14"/>
    </row>
  </sheetData>
  <mergeCells count="1">
    <mergeCell ref="A1:C1"/>
  </mergeCells>
  <pageMargins left="0.7" right="0.7" top="0.75" bottom="0.75" header="0.3" footer="0.3"/>
  <pageSetup paperSize="9" orientation="portrait" r:id="rId1"/>
  <ignoredErrors>
    <ignoredError sqref="C4:C8 C11:C21"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2" tint="-9.9978637043366805E-2"/>
  </sheetPr>
  <dimension ref="A1:E515"/>
  <sheetViews>
    <sheetView showGridLines="0" showRowColHeaders="0" workbookViewId="0">
      <pane ySplit="4" topLeftCell="A5" activePane="bottomLeft" state="frozen"/>
      <selection pane="bottomLeft" activeCell="C5" sqref="C5"/>
    </sheetView>
  </sheetViews>
  <sheetFormatPr defaultColWidth="0" defaultRowHeight="14.25" x14ac:dyDescent="0.2"/>
  <cols>
    <col min="1" max="1" width="18.28515625" style="2" customWidth="1"/>
    <col min="2" max="2" width="45.28515625" style="2" customWidth="1"/>
    <col min="3" max="3" width="25.28515625" style="2" customWidth="1"/>
    <col min="4" max="4" width="59.28515625" style="2" customWidth="1"/>
    <col min="5" max="5" width="12.5703125" style="2" bestFit="1" customWidth="1"/>
    <col min="6" max="16384" width="9.28515625" style="2" hidden="1"/>
  </cols>
  <sheetData>
    <row r="1" spans="1:5" ht="33.75" customHeight="1" x14ac:dyDescent="0.25">
      <c r="A1" s="107" t="s">
        <v>44</v>
      </c>
      <c r="B1" s="107"/>
      <c r="C1" s="107"/>
      <c r="D1" s="107"/>
      <c r="E1" s="107"/>
    </row>
    <row r="2" spans="1:5" x14ac:dyDescent="0.2">
      <c r="A2" s="60" t="s">
        <v>45</v>
      </c>
      <c r="B2" s="41"/>
      <c r="C2" s="41"/>
      <c r="D2" s="41"/>
      <c r="E2" s="41"/>
    </row>
    <row r="3" spans="1:5" x14ac:dyDescent="0.2">
      <c r="A3" s="42" t="s">
        <v>46</v>
      </c>
      <c r="B3" s="41"/>
      <c r="C3" s="41"/>
      <c r="D3" s="41"/>
      <c r="E3" s="41"/>
    </row>
    <row r="4" spans="1:5" x14ac:dyDescent="0.2">
      <c r="A4" s="41"/>
      <c r="B4" s="41"/>
      <c r="C4" s="41"/>
      <c r="D4" s="41"/>
      <c r="E4" s="41"/>
    </row>
    <row r="5" spans="1:5" x14ac:dyDescent="0.2">
      <c r="A5" s="64" t="s">
        <v>2519</v>
      </c>
      <c r="B5" s="64" t="s">
        <v>2520</v>
      </c>
      <c r="C5" s="64" t="s">
        <v>2527</v>
      </c>
      <c r="D5" s="64" t="s">
        <v>2528</v>
      </c>
      <c r="E5" s="64" t="s">
        <v>47</v>
      </c>
    </row>
    <row r="6" spans="1:5" x14ac:dyDescent="0.2">
      <c r="A6" s="60" t="s">
        <v>1866</v>
      </c>
      <c r="B6" s="60" t="s">
        <v>35</v>
      </c>
      <c r="C6" s="60" t="s">
        <v>1866</v>
      </c>
      <c r="D6" s="60" t="s">
        <v>35</v>
      </c>
      <c r="E6" s="60" t="s">
        <v>1867</v>
      </c>
    </row>
    <row r="7" spans="1:5" x14ac:dyDescent="0.2">
      <c r="A7" s="60" t="s">
        <v>1866</v>
      </c>
      <c r="B7" s="60" t="s">
        <v>35</v>
      </c>
      <c r="C7" s="60" t="s">
        <v>1868</v>
      </c>
      <c r="D7" s="60" t="s">
        <v>1869</v>
      </c>
      <c r="E7" s="60" t="s">
        <v>1867</v>
      </c>
    </row>
    <row r="8" spans="1:5" x14ac:dyDescent="0.2">
      <c r="A8" s="60" t="s">
        <v>1866</v>
      </c>
      <c r="B8" s="60" t="s">
        <v>35</v>
      </c>
      <c r="C8" s="60" t="s">
        <v>307</v>
      </c>
      <c r="D8" s="60" t="s">
        <v>1869</v>
      </c>
      <c r="E8" s="60" t="s">
        <v>1867</v>
      </c>
    </row>
    <row r="9" spans="1:5" x14ac:dyDescent="0.2">
      <c r="A9" s="60" t="s">
        <v>1866</v>
      </c>
      <c r="B9" s="60" t="s">
        <v>35</v>
      </c>
      <c r="C9" s="60" t="s">
        <v>492</v>
      </c>
      <c r="D9" s="60" t="s">
        <v>1870</v>
      </c>
      <c r="E9" s="60" t="s">
        <v>1871</v>
      </c>
    </row>
    <row r="10" spans="1:5" x14ac:dyDescent="0.2">
      <c r="A10" s="60" t="s">
        <v>1866</v>
      </c>
      <c r="B10" s="60" t="s">
        <v>35</v>
      </c>
      <c r="C10" s="60" t="s">
        <v>494</v>
      </c>
      <c r="D10" s="60" t="s">
        <v>48</v>
      </c>
      <c r="E10" s="60" t="s">
        <v>1871</v>
      </c>
    </row>
    <row r="11" spans="1:5" x14ac:dyDescent="0.2">
      <c r="A11" s="60" t="s">
        <v>1866</v>
      </c>
      <c r="B11" s="60" t="s">
        <v>35</v>
      </c>
      <c r="C11" s="60" t="s">
        <v>496</v>
      </c>
      <c r="D11" s="60" t="s">
        <v>49</v>
      </c>
      <c r="E11" s="60" t="s">
        <v>1871</v>
      </c>
    </row>
    <row r="12" spans="1:5" x14ac:dyDescent="0.2">
      <c r="A12" s="60" t="s">
        <v>1866</v>
      </c>
      <c r="B12" s="60" t="s">
        <v>35</v>
      </c>
      <c r="C12" s="60" t="s">
        <v>1872</v>
      </c>
      <c r="D12" s="60" t="s">
        <v>1873</v>
      </c>
      <c r="E12" s="60" t="s">
        <v>1867</v>
      </c>
    </row>
    <row r="13" spans="1:5" x14ac:dyDescent="0.2">
      <c r="A13" s="60" t="s">
        <v>1866</v>
      </c>
      <c r="B13" s="60" t="s">
        <v>35</v>
      </c>
      <c r="C13" s="60" t="s">
        <v>319</v>
      </c>
      <c r="D13" s="60" t="s">
        <v>1873</v>
      </c>
      <c r="E13" s="60" t="s">
        <v>1867</v>
      </c>
    </row>
    <row r="14" spans="1:5" x14ac:dyDescent="0.2">
      <c r="A14" s="60" t="s">
        <v>1866</v>
      </c>
      <c r="B14" s="60" t="s">
        <v>35</v>
      </c>
      <c r="C14" s="60" t="s">
        <v>549</v>
      </c>
      <c r="D14" s="60" t="s">
        <v>50</v>
      </c>
      <c r="E14" s="60" t="s">
        <v>1871</v>
      </c>
    </row>
    <row r="15" spans="1:5" x14ac:dyDescent="0.2">
      <c r="A15" s="60" t="s">
        <v>1866</v>
      </c>
      <c r="B15" s="60" t="s">
        <v>35</v>
      </c>
      <c r="C15" s="60" t="s">
        <v>551</v>
      </c>
      <c r="D15" s="60" t="s">
        <v>51</v>
      </c>
      <c r="E15" s="60" t="s">
        <v>1871</v>
      </c>
    </row>
    <row r="16" spans="1:5" x14ac:dyDescent="0.2">
      <c r="A16" s="60" t="s">
        <v>1866</v>
      </c>
      <c r="B16" s="60" t="s">
        <v>35</v>
      </c>
      <c r="C16" s="60" t="s">
        <v>553</v>
      </c>
      <c r="D16" s="60" t="s">
        <v>52</v>
      </c>
      <c r="E16" s="60" t="s">
        <v>1871</v>
      </c>
    </row>
    <row r="17" spans="1:5" x14ac:dyDescent="0.2">
      <c r="A17" s="60" t="s">
        <v>1866</v>
      </c>
      <c r="B17" s="60" t="s">
        <v>35</v>
      </c>
      <c r="C17" s="60" t="s">
        <v>555</v>
      </c>
      <c r="D17" s="60" t="s">
        <v>1874</v>
      </c>
      <c r="E17" s="60" t="s">
        <v>1871</v>
      </c>
    </row>
    <row r="18" spans="1:5" x14ac:dyDescent="0.2">
      <c r="A18" s="60" t="s">
        <v>1866</v>
      </c>
      <c r="B18" s="60" t="s">
        <v>35</v>
      </c>
      <c r="C18" s="60" t="s">
        <v>1875</v>
      </c>
      <c r="D18" s="60" t="s">
        <v>53</v>
      </c>
      <c r="E18" s="60" t="s">
        <v>1867</v>
      </c>
    </row>
    <row r="19" spans="1:5" x14ac:dyDescent="0.2">
      <c r="A19" s="60" t="s">
        <v>1866</v>
      </c>
      <c r="B19" s="60" t="s">
        <v>35</v>
      </c>
      <c r="C19" s="60" t="s">
        <v>327</v>
      </c>
      <c r="D19" s="60" t="s">
        <v>1876</v>
      </c>
      <c r="E19" s="60" t="s">
        <v>1867</v>
      </c>
    </row>
    <row r="20" spans="1:5" x14ac:dyDescent="0.2">
      <c r="A20" s="60" t="s">
        <v>1866</v>
      </c>
      <c r="B20" s="60" t="s">
        <v>35</v>
      </c>
      <c r="C20" s="60" t="s">
        <v>564</v>
      </c>
      <c r="D20" s="60" t="s">
        <v>1876</v>
      </c>
      <c r="E20" s="60" t="s">
        <v>1871</v>
      </c>
    </row>
    <row r="21" spans="1:5" x14ac:dyDescent="0.2">
      <c r="A21" s="60" t="s">
        <v>1866</v>
      </c>
      <c r="B21" s="60" t="s">
        <v>35</v>
      </c>
      <c r="C21" s="60" t="s">
        <v>329</v>
      </c>
      <c r="D21" s="60" t="s">
        <v>54</v>
      </c>
      <c r="E21" s="60" t="s">
        <v>1867</v>
      </c>
    </row>
    <row r="22" spans="1:5" x14ac:dyDescent="0.2">
      <c r="A22" s="60" t="s">
        <v>1866</v>
      </c>
      <c r="B22" s="60" t="s">
        <v>35</v>
      </c>
      <c r="C22" s="60" t="s">
        <v>1877</v>
      </c>
      <c r="D22" s="60" t="s">
        <v>55</v>
      </c>
      <c r="E22" s="60" t="s">
        <v>1871</v>
      </c>
    </row>
    <row r="23" spans="1:5" x14ac:dyDescent="0.2">
      <c r="A23" s="60" t="s">
        <v>1866</v>
      </c>
      <c r="B23" s="60" t="s">
        <v>35</v>
      </c>
      <c r="C23" s="60" t="s">
        <v>1878</v>
      </c>
      <c r="D23" s="60" t="s">
        <v>56</v>
      </c>
      <c r="E23" s="60" t="s">
        <v>1871</v>
      </c>
    </row>
    <row r="24" spans="1:5" x14ac:dyDescent="0.2">
      <c r="A24" s="60" t="s">
        <v>1866</v>
      </c>
      <c r="B24" s="60" t="s">
        <v>35</v>
      </c>
      <c r="C24" s="60" t="s">
        <v>1879</v>
      </c>
      <c r="D24" s="60" t="s">
        <v>57</v>
      </c>
      <c r="E24" s="60" t="s">
        <v>1871</v>
      </c>
    </row>
    <row r="25" spans="1:5" x14ac:dyDescent="0.2">
      <c r="A25" s="60" t="s">
        <v>1866</v>
      </c>
      <c r="B25" s="60" t="s">
        <v>35</v>
      </c>
      <c r="C25" s="60" t="s">
        <v>1880</v>
      </c>
      <c r="D25" s="60" t="s">
        <v>1881</v>
      </c>
      <c r="E25" s="60" t="s">
        <v>1871</v>
      </c>
    </row>
    <row r="26" spans="1:5" x14ac:dyDescent="0.2">
      <c r="A26" s="60" t="s">
        <v>1866</v>
      </c>
      <c r="B26" s="60" t="s">
        <v>35</v>
      </c>
      <c r="C26" s="60" t="s">
        <v>1882</v>
      </c>
      <c r="D26" s="60" t="s">
        <v>1883</v>
      </c>
      <c r="E26" s="60" t="s">
        <v>1871</v>
      </c>
    </row>
    <row r="27" spans="1:5" x14ac:dyDescent="0.2">
      <c r="A27" s="60" t="s">
        <v>1866</v>
      </c>
      <c r="B27" s="60" t="s">
        <v>35</v>
      </c>
      <c r="C27" s="60" t="s">
        <v>331</v>
      </c>
      <c r="D27" s="60" t="s">
        <v>1884</v>
      </c>
      <c r="E27" s="60" t="s">
        <v>1867</v>
      </c>
    </row>
    <row r="28" spans="1:5" x14ac:dyDescent="0.2">
      <c r="A28" s="60" t="s">
        <v>1866</v>
      </c>
      <c r="B28" s="60" t="s">
        <v>35</v>
      </c>
      <c r="C28" s="60" t="s">
        <v>575</v>
      </c>
      <c r="D28" s="60" t="s">
        <v>58</v>
      </c>
      <c r="E28" s="60" t="s">
        <v>1871</v>
      </c>
    </row>
    <row r="29" spans="1:5" x14ac:dyDescent="0.2">
      <c r="A29" s="60" t="s">
        <v>1866</v>
      </c>
      <c r="B29" s="60" t="s">
        <v>35</v>
      </c>
      <c r="C29" s="60" t="s">
        <v>577</v>
      </c>
      <c r="D29" s="60" t="s">
        <v>59</v>
      </c>
      <c r="E29" s="60" t="s">
        <v>1871</v>
      </c>
    </row>
    <row r="30" spans="1:5" x14ac:dyDescent="0.2">
      <c r="A30" s="60" t="s">
        <v>1866</v>
      </c>
      <c r="B30" s="60" t="s">
        <v>35</v>
      </c>
      <c r="C30" s="60" t="s">
        <v>579</v>
      </c>
      <c r="D30" s="60" t="s">
        <v>1885</v>
      </c>
      <c r="E30" s="60" t="s">
        <v>1871</v>
      </c>
    </row>
    <row r="31" spans="1:5" x14ac:dyDescent="0.2">
      <c r="A31" s="60" t="s">
        <v>1866</v>
      </c>
      <c r="B31" s="60" t="s">
        <v>35</v>
      </c>
      <c r="C31" s="60" t="s">
        <v>581</v>
      </c>
      <c r="D31" s="60" t="s">
        <v>60</v>
      </c>
      <c r="E31" s="60" t="s">
        <v>1871</v>
      </c>
    </row>
    <row r="32" spans="1:5" x14ac:dyDescent="0.2">
      <c r="A32" s="60" t="s">
        <v>1866</v>
      </c>
      <c r="B32" s="60" t="s">
        <v>35</v>
      </c>
      <c r="C32" s="60" t="s">
        <v>1886</v>
      </c>
      <c r="D32" s="60" t="s">
        <v>61</v>
      </c>
      <c r="E32" s="60" t="s">
        <v>1871</v>
      </c>
    </row>
    <row r="33" spans="1:5" x14ac:dyDescent="0.2">
      <c r="A33" s="60" t="s">
        <v>1866</v>
      </c>
      <c r="B33" s="60" t="s">
        <v>35</v>
      </c>
      <c r="C33" s="60" t="s">
        <v>1887</v>
      </c>
      <c r="D33" s="60" t="s">
        <v>1888</v>
      </c>
      <c r="E33" s="60" t="s">
        <v>1871</v>
      </c>
    </row>
    <row r="34" spans="1:5" x14ac:dyDescent="0.2">
      <c r="A34" s="60" t="s">
        <v>1866</v>
      </c>
      <c r="B34" s="60" t="s">
        <v>35</v>
      </c>
      <c r="C34" s="60" t="s">
        <v>333</v>
      </c>
      <c r="D34" s="60" t="s">
        <v>1889</v>
      </c>
      <c r="E34" s="60" t="s">
        <v>1867</v>
      </c>
    </row>
    <row r="35" spans="1:5" x14ac:dyDescent="0.2">
      <c r="A35" s="60" t="s">
        <v>1866</v>
      </c>
      <c r="B35" s="60" t="s">
        <v>35</v>
      </c>
      <c r="C35" s="60" t="s">
        <v>1890</v>
      </c>
      <c r="D35" s="60" t="s">
        <v>62</v>
      </c>
      <c r="E35" s="60" t="s">
        <v>1871</v>
      </c>
    </row>
    <row r="36" spans="1:5" x14ac:dyDescent="0.2">
      <c r="A36" s="60" t="s">
        <v>1866</v>
      </c>
      <c r="B36" s="60" t="s">
        <v>35</v>
      </c>
      <c r="C36" s="60" t="s">
        <v>1891</v>
      </c>
      <c r="D36" s="60" t="s">
        <v>1892</v>
      </c>
      <c r="E36" s="60" t="s">
        <v>1871</v>
      </c>
    </row>
    <row r="37" spans="1:5" x14ac:dyDescent="0.2">
      <c r="A37" s="60" t="s">
        <v>1866</v>
      </c>
      <c r="B37" s="60" t="s">
        <v>35</v>
      </c>
      <c r="C37" s="60" t="s">
        <v>1893</v>
      </c>
      <c r="D37" s="60" t="s">
        <v>63</v>
      </c>
      <c r="E37" s="60" t="s">
        <v>1871</v>
      </c>
    </row>
    <row r="38" spans="1:5" x14ac:dyDescent="0.2">
      <c r="A38" s="60" t="s">
        <v>1866</v>
      </c>
      <c r="B38" s="60" t="s">
        <v>35</v>
      </c>
      <c r="C38" s="60" t="s">
        <v>1894</v>
      </c>
      <c r="D38" s="60" t="s">
        <v>64</v>
      </c>
      <c r="E38" s="60" t="s">
        <v>1871</v>
      </c>
    </row>
    <row r="39" spans="1:5" x14ac:dyDescent="0.2">
      <c r="A39" s="60" t="s">
        <v>1866</v>
      </c>
      <c r="B39" s="60" t="s">
        <v>35</v>
      </c>
      <c r="C39" s="60" t="s">
        <v>335</v>
      </c>
      <c r="D39" s="60" t="s">
        <v>1895</v>
      </c>
      <c r="E39" s="60" t="s">
        <v>1867</v>
      </c>
    </row>
    <row r="40" spans="1:5" x14ac:dyDescent="0.2">
      <c r="A40" s="60" t="s">
        <v>1866</v>
      </c>
      <c r="B40" s="60" t="s">
        <v>35</v>
      </c>
      <c r="C40" s="60" t="s">
        <v>588</v>
      </c>
      <c r="D40" s="60" t="s">
        <v>1895</v>
      </c>
      <c r="E40" s="60" t="s">
        <v>1871</v>
      </c>
    </row>
    <row r="41" spans="1:5" x14ac:dyDescent="0.2">
      <c r="A41" s="60" t="s">
        <v>1866</v>
      </c>
      <c r="B41" s="60" t="s">
        <v>35</v>
      </c>
      <c r="C41" s="60" t="s">
        <v>341</v>
      </c>
      <c r="D41" s="60" t="s">
        <v>65</v>
      </c>
      <c r="E41" s="60" t="s">
        <v>1867</v>
      </c>
    </row>
    <row r="42" spans="1:5" x14ac:dyDescent="0.2">
      <c r="A42" s="60" t="s">
        <v>1866</v>
      </c>
      <c r="B42" s="60" t="s">
        <v>35</v>
      </c>
      <c r="C42" s="60" t="s">
        <v>1896</v>
      </c>
      <c r="D42" s="60" t="s">
        <v>66</v>
      </c>
      <c r="E42" s="60" t="s">
        <v>1871</v>
      </c>
    </row>
    <row r="43" spans="1:5" x14ac:dyDescent="0.2">
      <c r="A43" s="60" t="s">
        <v>1866</v>
      </c>
      <c r="B43" s="60" t="s">
        <v>35</v>
      </c>
      <c r="C43" s="60" t="s">
        <v>1897</v>
      </c>
      <c r="D43" s="60" t="s">
        <v>1898</v>
      </c>
      <c r="E43" s="60" t="s">
        <v>1871</v>
      </c>
    </row>
    <row r="44" spans="1:5" x14ac:dyDescent="0.2">
      <c r="A44" s="60" t="s">
        <v>1866</v>
      </c>
      <c r="B44" s="60" t="s">
        <v>35</v>
      </c>
      <c r="C44" s="60" t="s">
        <v>1899</v>
      </c>
      <c r="D44" s="60" t="s">
        <v>67</v>
      </c>
      <c r="E44" s="60" t="s">
        <v>1871</v>
      </c>
    </row>
    <row r="45" spans="1:5" x14ac:dyDescent="0.2">
      <c r="A45" s="60" t="s">
        <v>1866</v>
      </c>
      <c r="B45" s="60" t="s">
        <v>35</v>
      </c>
      <c r="C45" s="60" t="s">
        <v>1900</v>
      </c>
      <c r="D45" s="60" t="s">
        <v>1901</v>
      </c>
      <c r="E45" s="60" t="s">
        <v>1867</v>
      </c>
    </row>
    <row r="46" spans="1:5" x14ac:dyDescent="0.2">
      <c r="A46" s="60" t="s">
        <v>1866</v>
      </c>
      <c r="B46" s="60" t="s">
        <v>35</v>
      </c>
      <c r="C46" s="60" t="s">
        <v>345</v>
      </c>
      <c r="D46" s="60" t="s">
        <v>1902</v>
      </c>
      <c r="E46" s="60" t="s">
        <v>1867</v>
      </c>
    </row>
    <row r="47" spans="1:5" x14ac:dyDescent="0.2">
      <c r="A47" s="60" t="s">
        <v>1866</v>
      </c>
      <c r="B47" s="60" t="s">
        <v>35</v>
      </c>
      <c r="C47" s="60" t="s">
        <v>596</v>
      </c>
      <c r="D47" s="60" t="s">
        <v>1903</v>
      </c>
      <c r="E47" s="60" t="s">
        <v>1904</v>
      </c>
    </row>
    <row r="48" spans="1:5" x14ac:dyDescent="0.2">
      <c r="A48" s="60" t="s">
        <v>1866</v>
      </c>
      <c r="B48" s="60" t="s">
        <v>35</v>
      </c>
      <c r="C48" s="60" t="s">
        <v>598</v>
      </c>
      <c r="D48" s="60" t="s">
        <v>1905</v>
      </c>
      <c r="E48" s="60" t="s">
        <v>1904</v>
      </c>
    </row>
    <row r="49" spans="1:5" x14ac:dyDescent="0.2">
      <c r="A49" s="60" t="s">
        <v>1866</v>
      </c>
      <c r="B49" s="60" t="s">
        <v>35</v>
      </c>
      <c r="C49" s="60" t="s">
        <v>600</v>
      </c>
      <c r="D49" s="60" t="s">
        <v>1906</v>
      </c>
      <c r="E49" s="60" t="s">
        <v>1904</v>
      </c>
    </row>
    <row r="50" spans="1:5" x14ac:dyDescent="0.2">
      <c r="A50" s="60" t="s">
        <v>1866</v>
      </c>
      <c r="B50" s="60" t="s">
        <v>35</v>
      </c>
      <c r="C50" s="60" t="s">
        <v>1907</v>
      </c>
      <c r="D50" s="60" t="s">
        <v>68</v>
      </c>
      <c r="E50" s="60" t="s">
        <v>1904</v>
      </c>
    </row>
    <row r="51" spans="1:5" x14ac:dyDescent="0.2">
      <c r="A51" s="60" t="s">
        <v>1866</v>
      </c>
      <c r="B51" s="60" t="s">
        <v>35</v>
      </c>
      <c r="C51" s="60" t="s">
        <v>1908</v>
      </c>
      <c r="D51" s="60" t="s">
        <v>1909</v>
      </c>
      <c r="E51" s="60" t="s">
        <v>1904</v>
      </c>
    </row>
    <row r="52" spans="1:5" x14ac:dyDescent="0.2">
      <c r="A52" s="60" t="s">
        <v>1866</v>
      </c>
      <c r="B52" s="60" t="s">
        <v>35</v>
      </c>
      <c r="C52" s="60" t="s">
        <v>347</v>
      </c>
      <c r="D52" s="60" t="s">
        <v>69</v>
      </c>
      <c r="E52" s="60" t="s">
        <v>1867</v>
      </c>
    </row>
    <row r="53" spans="1:5" x14ac:dyDescent="0.2">
      <c r="A53" s="60" t="s">
        <v>1866</v>
      </c>
      <c r="B53" s="60" t="s">
        <v>35</v>
      </c>
      <c r="C53" s="60" t="s">
        <v>1910</v>
      </c>
      <c r="D53" s="60" t="s">
        <v>69</v>
      </c>
      <c r="E53" s="60" t="s">
        <v>1904</v>
      </c>
    </row>
    <row r="54" spans="1:5" x14ac:dyDescent="0.2">
      <c r="A54" s="60" t="s">
        <v>1866</v>
      </c>
      <c r="B54" s="60" t="s">
        <v>35</v>
      </c>
      <c r="C54" s="60" t="s">
        <v>357</v>
      </c>
      <c r="D54" s="60" t="s">
        <v>1911</v>
      </c>
      <c r="E54" s="60" t="s">
        <v>1867</v>
      </c>
    </row>
    <row r="55" spans="1:5" x14ac:dyDescent="0.2">
      <c r="A55" s="60" t="s">
        <v>1866</v>
      </c>
      <c r="B55" s="60" t="s">
        <v>35</v>
      </c>
      <c r="C55" s="60" t="s">
        <v>604</v>
      </c>
      <c r="D55" s="60" t="s">
        <v>1912</v>
      </c>
      <c r="E55" s="60" t="s">
        <v>1904</v>
      </c>
    </row>
    <row r="56" spans="1:5" x14ac:dyDescent="0.2">
      <c r="A56" s="60" t="s">
        <v>1866</v>
      </c>
      <c r="B56" s="60" t="s">
        <v>35</v>
      </c>
      <c r="C56" s="60" t="s">
        <v>606</v>
      </c>
      <c r="D56" s="60" t="s">
        <v>1913</v>
      </c>
      <c r="E56" s="60" t="s">
        <v>1904</v>
      </c>
    </row>
    <row r="57" spans="1:5" x14ac:dyDescent="0.2">
      <c r="A57" s="60" t="s">
        <v>1866</v>
      </c>
      <c r="B57" s="60" t="s">
        <v>35</v>
      </c>
      <c r="C57" s="60" t="s">
        <v>608</v>
      </c>
      <c r="D57" s="60" t="s">
        <v>1914</v>
      </c>
      <c r="E57" s="60" t="s">
        <v>1904</v>
      </c>
    </row>
    <row r="58" spans="1:5" x14ac:dyDescent="0.2">
      <c r="A58" s="60" t="s">
        <v>1866</v>
      </c>
      <c r="B58" s="60" t="s">
        <v>35</v>
      </c>
      <c r="C58" s="60" t="s">
        <v>610</v>
      </c>
      <c r="D58" s="60" t="s">
        <v>70</v>
      </c>
      <c r="E58" s="60" t="s">
        <v>1904</v>
      </c>
    </row>
    <row r="59" spans="1:5" x14ac:dyDescent="0.2">
      <c r="A59" s="60" t="s">
        <v>1866</v>
      </c>
      <c r="B59" s="60" t="s">
        <v>35</v>
      </c>
      <c r="C59" s="60" t="s">
        <v>612</v>
      </c>
      <c r="D59" s="60" t="s">
        <v>1915</v>
      </c>
      <c r="E59" s="60" t="s">
        <v>1904</v>
      </c>
    </row>
    <row r="60" spans="1:5" x14ac:dyDescent="0.2">
      <c r="A60" s="60" t="s">
        <v>1916</v>
      </c>
      <c r="B60" s="60" t="s">
        <v>1917</v>
      </c>
      <c r="C60" s="60" t="s">
        <v>1916</v>
      </c>
      <c r="D60" s="60" t="s">
        <v>1917</v>
      </c>
      <c r="E60" s="60" t="s">
        <v>1867</v>
      </c>
    </row>
    <row r="61" spans="1:5" x14ac:dyDescent="0.2">
      <c r="A61" s="60" t="s">
        <v>1916</v>
      </c>
      <c r="B61" s="60" t="s">
        <v>1917</v>
      </c>
      <c r="C61" s="60" t="s">
        <v>1918</v>
      </c>
      <c r="D61" s="60" t="s">
        <v>1919</v>
      </c>
      <c r="E61" s="60" t="s">
        <v>1867</v>
      </c>
    </row>
    <row r="62" spans="1:5" x14ac:dyDescent="0.2">
      <c r="A62" s="60" t="s">
        <v>1916</v>
      </c>
      <c r="B62" s="60" t="s">
        <v>1917</v>
      </c>
      <c r="C62" s="60" t="s">
        <v>1920</v>
      </c>
      <c r="D62" s="60" t="s">
        <v>71</v>
      </c>
      <c r="E62" s="60" t="s">
        <v>1867</v>
      </c>
    </row>
    <row r="63" spans="1:5" x14ac:dyDescent="0.2">
      <c r="A63" s="60" t="s">
        <v>1916</v>
      </c>
      <c r="B63" s="60" t="s">
        <v>1917</v>
      </c>
      <c r="C63" s="60" t="s">
        <v>1921</v>
      </c>
      <c r="D63" s="60" t="s">
        <v>1922</v>
      </c>
      <c r="E63" s="60" t="s">
        <v>1871</v>
      </c>
    </row>
    <row r="64" spans="1:5" x14ac:dyDescent="0.2">
      <c r="A64" s="60" t="s">
        <v>1916</v>
      </c>
      <c r="B64" s="60" t="s">
        <v>1917</v>
      </c>
      <c r="C64" s="60" t="s">
        <v>1923</v>
      </c>
      <c r="D64" s="60" t="s">
        <v>72</v>
      </c>
      <c r="E64" s="60" t="s">
        <v>1871</v>
      </c>
    </row>
    <row r="65" spans="1:5" x14ac:dyDescent="0.2">
      <c r="A65" s="60" t="s">
        <v>1916</v>
      </c>
      <c r="B65" s="60" t="s">
        <v>1917</v>
      </c>
      <c r="C65" s="60" t="s">
        <v>1924</v>
      </c>
      <c r="D65" s="60" t="s">
        <v>73</v>
      </c>
      <c r="E65" s="60" t="s">
        <v>1871</v>
      </c>
    </row>
    <row r="66" spans="1:5" x14ac:dyDescent="0.2">
      <c r="A66" s="60" t="s">
        <v>1916</v>
      </c>
      <c r="B66" s="60" t="s">
        <v>1917</v>
      </c>
      <c r="C66" s="60" t="s">
        <v>1925</v>
      </c>
      <c r="D66" s="60" t="s">
        <v>1926</v>
      </c>
      <c r="E66" s="60" t="s">
        <v>1871</v>
      </c>
    </row>
    <row r="67" spans="1:5" x14ac:dyDescent="0.2">
      <c r="A67" s="60" t="s">
        <v>1916</v>
      </c>
      <c r="B67" s="60" t="s">
        <v>1917</v>
      </c>
      <c r="C67" s="60" t="s">
        <v>1927</v>
      </c>
      <c r="D67" s="60" t="s">
        <v>74</v>
      </c>
      <c r="E67" s="60" t="s">
        <v>1867</v>
      </c>
    </row>
    <row r="68" spans="1:5" x14ac:dyDescent="0.2">
      <c r="A68" s="60" t="s">
        <v>1916</v>
      </c>
      <c r="B68" s="60" t="s">
        <v>1917</v>
      </c>
      <c r="C68" s="60" t="s">
        <v>744</v>
      </c>
      <c r="D68" s="60" t="s">
        <v>1928</v>
      </c>
      <c r="E68" s="60" t="s">
        <v>1871</v>
      </c>
    </row>
    <row r="69" spans="1:5" x14ac:dyDescent="0.2">
      <c r="A69" s="60" t="s">
        <v>1916</v>
      </c>
      <c r="B69" s="60" t="s">
        <v>1917</v>
      </c>
      <c r="C69" s="60" t="s">
        <v>746</v>
      </c>
      <c r="D69" s="60" t="s">
        <v>1929</v>
      </c>
      <c r="E69" s="60" t="s">
        <v>1871</v>
      </c>
    </row>
    <row r="70" spans="1:5" x14ac:dyDescent="0.2">
      <c r="A70" s="60" t="s">
        <v>1916</v>
      </c>
      <c r="B70" s="60" t="s">
        <v>1917</v>
      </c>
      <c r="C70" s="60" t="s">
        <v>1930</v>
      </c>
      <c r="D70" s="60" t="s">
        <v>1931</v>
      </c>
      <c r="E70" s="60" t="s">
        <v>1871</v>
      </c>
    </row>
    <row r="71" spans="1:5" x14ac:dyDescent="0.2">
      <c r="A71" s="60" t="s">
        <v>1916</v>
      </c>
      <c r="B71" s="60" t="s">
        <v>1917</v>
      </c>
      <c r="C71" s="60" t="s">
        <v>1932</v>
      </c>
      <c r="D71" s="60" t="s">
        <v>1933</v>
      </c>
      <c r="E71" s="60" t="s">
        <v>1871</v>
      </c>
    </row>
    <row r="72" spans="1:5" x14ac:dyDescent="0.2">
      <c r="A72" s="60" t="s">
        <v>1916</v>
      </c>
      <c r="B72" s="60" t="s">
        <v>1917</v>
      </c>
      <c r="C72" s="60" t="s">
        <v>1934</v>
      </c>
      <c r="D72" s="60" t="s">
        <v>1935</v>
      </c>
      <c r="E72" s="60" t="s">
        <v>1867</v>
      </c>
    </row>
    <row r="73" spans="1:5" x14ac:dyDescent="0.2">
      <c r="A73" s="60" t="s">
        <v>1916</v>
      </c>
      <c r="B73" s="60" t="s">
        <v>1917</v>
      </c>
      <c r="C73" s="60" t="s">
        <v>1936</v>
      </c>
      <c r="D73" s="60" t="s">
        <v>1937</v>
      </c>
      <c r="E73" s="60" t="s">
        <v>1867</v>
      </c>
    </row>
    <row r="74" spans="1:5" x14ac:dyDescent="0.2">
      <c r="A74" s="60" t="s">
        <v>1916</v>
      </c>
      <c r="B74" s="60" t="s">
        <v>1917</v>
      </c>
      <c r="C74" s="60" t="s">
        <v>1938</v>
      </c>
      <c r="D74" s="60" t="s">
        <v>75</v>
      </c>
      <c r="E74" s="60" t="s">
        <v>1871</v>
      </c>
    </row>
    <row r="75" spans="1:5" x14ac:dyDescent="0.2">
      <c r="A75" s="60" t="s">
        <v>1916</v>
      </c>
      <c r="B75" s="60" t="s">
        <v>1917</v>
      </c>
      <c r="C75" s="60" t="s">
        <v>1939</v>
      </c>
      <c r="D75" s="60" t="s">
        <v>1940</v>
      </c>
      <c r="E75" s="60" t="s">
        <v>1871</v>
      </c>
    </row>
    <row r="76" spans="1:5" x14ac:dyDescent="0.2">
      <c r="A76" s="60" t="s">
        <v>1916</v>
      </c>
      <c r="B76" s="60" t="s">
        <v>1917</v>
      </c>
      <c r="C76" s="60" t="s">
        <v>1941</v>
      </c>
      <c r="D76" s="60" t="s">
        <v>1942</v>
      </c>
      <c r="E76" s="60" t="s">
        <v>1867</v>
      </c>
    </row>
    <row r="77" spans="1:5" x14ac:dyDescent="0.2">
      <c r="A77" s="60" t="s">
        <v>1916</v>
      </c>
      <c r="B77" s="60" t="s">
        <v>1917</v>
      </c>
      <c r="C77" s="60" t="s">
        <v>773</v>
      </c>
      <c r="D77" s="60" t="s">
        <v>76</v>
      </c>
      <c r="E77" s="60" t="s">
        <v>1904</v>
      </c>
    </row>
    <row r="78" spans="1:5" x14ac:dyDescent="0.2">
      <c r="A78" s="60" t="s">
        <v>1916</v>
      </c>
      <c r="B78" s="60" t="s">
        <v>1917</v>
      </c>
      <c r="C78" s="60" t="s">
        <v>775</v>
      </c>
      <c r="D78" s="60" t="s">
        <v>77</v>
      </c>
      <c r="E78" s="60" t="s">
        <v>1871</v>
      </c>
    </row>
    <row r="79" spans="1:5" x14ac:dyDescent="0.2">
      <c r="A79" s="60" t="s">
        <v>1916</v>
      </c>
      <c r="B79" s="60" t="s">
        <v>1917</v>
      </c>
      <c r="C79" s="60" t="s">
        <v>777</v>
      </c>
      <c r="D79" s="60" t="s">
        <v>1943</v>
      </c>
      <c r="E79" s="60" t="s">
        <v>1871</v>
      </c>
    </row>
    <row r="80" spans="1:5" x14ac:dyDescent="0.2">
      <c r="A80" s="60" t="s">
        <v>1916</v>
      </c>
      <c r="B80" s="60" t="s">
        <v>1917</v>
      </c>
      <c r="C80" s="60" t="s">
        <v>1944</v>
      </c>
      <c r="D80" s="60" t="s">
        <v>1945</v>
      </c>
      <c r="E80" s="60" t="s">
        <v>1867</v>
      </c>
    </row>
    <row r="81" spans="1:5" x14ac:dyDescent="0.2">
      <c r="A81" s="60" t="s">
        <v>1916</v>
      </c>
      <c r="B81" s="60" t="s">
        <v>1917</v>
      </c>
      <c r="C81" s="60" t="s">
        <v>785</v>
      </c>
      <c r="D81" s="60" t="s">
        <v>78</v>
      </c>
      <c r="E81" s="60" t="s">
        <v>1871</v>
      </c>
    </row>
    <row r="82" spans="1:5" x14ac:dyDescent="0.2">
      <c r="A82" s="60" t="s">
        <v>1916</v>
      </c>
      <c r="B82" s="60" t="s">
        <v>1917</v>
      </c>
      <c r="C82" s="60" t="s">
        <v>1946</v>
      </c>
      <c r="D82" s="60" t="s">
        <v>1947</v>
      </c>
      <c r="E82" s="60" t="s">
        <v>1871</v>
      </c>
    </row>
    <row r="83" spans="1:5" x14ac:dyDescent="0.2">
      <c r="A83" s="60" t="s">
        <v>1916</v>
      </c>
      <c r="B83" s="60" t="s">
        <v>1917</v>
      </c>
      <c r="C83" s="60" t="s">
        <v>1948</v>
      </c>
      <c r="D83" s="60" t="s">
        <v>1949</v>
      </c>
      <c r="E83" s="60" t="s">
        <v>1871</v>
      </c>
    </row>
    <row r="84" spans="1:5" x14ac:dyDescent="0.2">
      <c r="A84" s="60" t="s">
        <v>1916</v>
      </c>
      <c r="B84" s="60" t="s">
        <v>1917</v>
      </c>
      <c r="C84" s="60" t="s">
        <v>1950</v>
      </c>
      <c r="D84" s="60" t="s">
        <v>1951</v>
      </c>
      <c r="E84" s="60" t="s">
        <v>1867</v>
      </c>
    </row>
    <row r="85" spans="1:5" x14ac:dyDescent="0.2">
      <c r="A85" s="60" t="s">
        <v>1916</v>
      </c>
      <c r="B85" s="60" t="s">
        <v>1917</v>
      </c>
      <c r="C85" s="60" t="s">
        <v>1952</v>
      </c>
      <c r="D85" s="60" t="s">
        <v>1953</v>
      </c>
      <c r="E85" s="60" t="s">
        <v>1871</v>
      </c>
    </row>
    <row r="86" spans="1:5" x14ac:dyDescent="0.2">
      <c r="A86" s="60" t="s">
        <v>1916</v>
      </c>
      <c r="B86" s="60" t="s">
        <v>1917</v>
      </c>
      <c r="C86" s="60" t="s">
        <v>1954</v>
      </c>
      <c r="D86" s="60" t="s">
        <v>1955</v>
      </c>
      <c r="E86" s="60" t="s">
        <v>1871</v>
      </c>
    </row>
    <row r="87" spans="1:5" x14ac:dyDescent="0.2">
      <c r="A87" s="60" t="s">
        <v>1916</v>
      </c>
      <c r="B87" s="60" t="s">
        <v>1917</v>
      </c>
      <c r="C87" s="60" t="s">
        <v>1956</v>
      </c>
      <c r="D87" s="60" t="s">
        <v>79</v>
      </c>
      <c r="E87" s="60" t="s">
        <v>1871</v>
      </c>
    </row>
    <row r="88" spans="1:5" x14ac:dyDescent="0.2">
      <c r="A88" s="60" t="s">
        <v>1916</v>
      </c>
      <c r="B88" s="60" t="s">
        <v>1917</v>
      </c>
      <c r="C88" s="60" t="s">
        <v>1957</v>
      </c>
      <c r="D88" s="60" t="s">
        <v>1958</v>
      </c>
      <c r="E88" s="60" t="s">
        <v>1871</v>
      </c>
    </row>
    <row r="89" spans="1:5" x14ac:dyDescent="0.2">
      <c r="A89" s="60" t="s">
        <v>1916</v>
      </c>
      <c r="B89" s="60" t="s">
        <v>1917</v>
      </c>
      <c r="C89" s="60" t="s">
        <v>1959</v>
      </c>
      <c r="D89" s="60" t="s">
        <v>1960</v>
      </c>
      <c r="E89" s="60" t="s">
        <v>1871</v>
      </c>
    </row>
    <row r="90" spans="1:5" x14ac:dyDescent="0.2">
      <c r="A90" s="60" t="s">
        <v>1916</v>
      </c>
      <c r="B90" s="60" t="s">
        <v>1917</v>
      </c>
      <c r="C90" s="60" t="s">
        <v>1961</v>
      </c>
      <c r="D90" s="60" t="s">
        <v>80</v>
      </c>
      <c r="E90" s="60" t="s">
        <v>1871</v>
      </c>
    </row>
    <row r="91" spans="1:5" x14ac:dyDescent="0.2">
      <c r="A91" s="60" t="s">
        <v>1916</v>
      </c>
      <c r="B91" s="60" t="s">
        <v>1917</v>
      </c>
      <c r="C91" s="60" t="s">
        <v>1962</v>
      </c>
      <c r="D91" s="60" t="s">
        <v>1963</v>
      </c>
      <c r="E91" s="60" t="s">
        <v>1871</v>
      </c>
    </row>
    <row r="92" spans="1:5" x14ac:dyDescent="0.2">
      <c r="A92" s="60" t="s">
        <v>1916</v>
      </c>
      <c r="B92" s="60" t="s">
        <v>1917</v>
      </c>
      <c r="C92" s="60" t="s">
        <v>1964</v>
      </c>
      <c r="D92" s="60" t="s">
        <v>1965</v>
      </c>
      <c r="E92" s="60" t="s">
        <v>1871</v>
      </c>
    </row>
    <row r="93" spans="1:5" x14ac:dyDescent="0.2">
      <c r="A93" s="60" t="s">
        <v>1916</v>
      </c>
      <c r="B93" s="60" t="s">
        <v>1917</v>
      </c>
      <c r="C93" s="60" t="s">
        <v>1966</v>
      </c>
      <c r="D93" s="60" t="s">
        <v>1967</v>
      </c>
      <c r="E93" s="60" t="s">
        <v>1867</v>
      </c>
    </row>
    <row r="94" spans="1:5" x14ac:dyDescent="0.2">
      <c r="A94" s="60" t="s">
        <v>1916</v>
      </c>
      <c r="B94" s="60" t="s">
        <v>1917</v>
      </c>
      <c r="C94" s="60" t="s">
        <v>1968</v>
      </c>
      <c r="D94" s="60" t="s">
        <v>1969</v>
      </c>
      <c r="E94" s="60" t="s">
        <v>1871</v>
      </c>
    </row>
    <row r="95" spans="1:5" x14ac:dyDescent="0.2">
      <c r="A95" s="60" t="s">
        <v>1916</v>
      </c>
      <c r="B95" s="60" t="s">
        <v>1917</v>
      </c>
      <c r="C95" s="60" t="s">
        <v>1970</v>
      </c>
      <c r="D95" s="60" t="s">
        <v>1971</v>
      </c>
      <c r="E95" s="60" t="s">
        <v>1871</v>
      </c>
    </row>
    <row r="96" spans="1:5" x14ac:dyDescent="0.2">
      <c r="A96" s="60" t="s">
        <v>1916</v>
      </c>
      <c r="B96" s="60" t="s">
        <v>1917</v>
      </c>
      <c r="C96" s="60" t="s">
        <v>1972</v>
      </c>
      <c r="D96" s="60" t="s">
        <v>81</v>
      </c>
      <c r="E96" s="60" t="s">
        <v>1871</v>
      </c>
    </row>
    <row r="97" spans="1:5" x14ac:dyDescent="0.2">
      <c r="A97" s="60" t="s">
        <v>1916</v>
      </c>
      <c r="B97" s="60" t="s">
        <v>1917</v>
      </c>
      <c r="C97" s="60" t="s">
        <v>1973</v>
      </c>
      <c r="D97" s="60" t="s">
        <v>82</v>
      </c>
      <c r="E97" s="60" t="s">
        <v>1871</v>
      </c>
    </row>
    <row r="98" spans="1:5" x14ac:dyDescent="0.2">
      <c r="A98" s="60" t="s">
        <v>1916</v>
      </c>
      <c r="B98" s="60" t="s">
        <v>1917</v>
      </c>
      <c r="C98" s="60" t="s">
        <v>1974</v>
      </c>
      <c r="D98" s="60" t="s">
        <v>1975</v>
      </c>
      <c r="E98" s="60" t="s">
        <v>1867</v>
      </c>
    </row>
    <row r="99" spans="1:5" x14ac:dyDescent="0.2">
      <c r="A99" s="60" t="s">
        <v>1916</v>
      </c>
      <c r="B99" s="60" t="s">
        <v>1917</v>
      </c>
      <c r="C99" s="60" t="s">
        <v>1976</v>
      </c>
      <c r="D99" s="60" t="s">
        <v>1977</v>
      </c>
      <c r="E99" s="60" t="s">
        <v>1867</v>
      </c>
    </row>
    <row r="100" spans="1:5" x14ac:dyDescent="0.2">
      <c r="A100" s="60" t="s">
        <v>1916</v>
      </c>
      <c r="B100" s="60" t="s">
        <v>1917</v>
      </c>
      <c r="C100" s="60" t="s">
        <v>806</v>
      </c>
      <c r="D100" s="60" t="s">
        <v>83</v>
      </c>
      <c r="E100" s="60" t="s">
        <v>1871</v>
      </c>
    </row>
    <row r="101" spans="1:5" x14ac:dyDescent="0.2">
      <c r="A101" s="60" t="s">
        <v>1916</v>
      </c>
      <c r="B101" s="60" t="s">
        <v>1917</v>
      </c>
      <c r="C101" s="60" t="s">
        <v>808</v>
      </c>
      <c r="D101" s="60" t="s">
        <v>84</v>
      </c>
      <c r="E101" s="60" t="s">
        <v>1871</v>
      </c>
    </row>
    <row r="102" spans="1:5" x14ac:dyDescent="0.2">
      <c r="A102" s="60" t="s">
        <v>1916</v>
      </c>
      <c r="B102" s="60" t="s">
        <v>1917</v>
      </c>
      <c r="C102" s="60" t="s">
        <v>1978</v>
      </c>
      <c r="D102" s="60" t="s">
        <v>1979</v>
      </c>
      <c r="E102" s="60" t="s">
        <v>1867</v>
      </c>
    </row>
    <row r="103" spans="1:5" x14ac:dyDescent="0.2">
      <c r="A103" s="60" t="s">
        <v>1916</v>
      </c>
      <c r="B103" s="60" t="s">
        <v>1917</v>
      </c>
      <c r="C103" s="60" t="s">
        <v>1980</v>
      </c>
      <c r="D103" s="60" t="s">
        <v>1981</v>
      </c>
      <c r="E103" s="60" t="s">
        <v>1871</v>
      </c>
    </row>
    <row r="104" spans="1:5" x14ac:dyDescent="0.2">
      <c r="A104" s="60" t="s">
        <v>1916</v>
      </c>
      <c r="B104" s="60" t="s">
        <v>1917</v>
      </c>
      <c r="C104" s="60" t="s">
        <v>1982</v>
      </c>
      <c r="D104" s="60" t="s">
        <v>1983</v>
      </c>
      <c r="E104" s="60" t="s">
        <v>1871</v>
      </c>
    </row>
    <row r="105" spans="1:5" x14ac:dyDescent="0.2">
      <c r="A105" s="60" t="s">
        <v>1916</v>
      </c>
      <c r="B105" s="60" t="s">
        <v>1917</v>
      </c>
      <c r="C105" s="60" t="s">
        <v>1984</v>
      </c>
      <c r="D105" s="60" t="s">
        <v>1985</v>
      </c>
      <c r="E105" s="60" t="s">
        <v>1871</v>
      </c>
    </row>
    <row r="106" spans="1:5" x14ac:dyDescent="0.2">
      <c r="A106" s="60" t="s">
        <v>1916</v>
      </c>
      <c r="B106" s="60" t="s">
        <v>1917</v>
      </c>
      <c r="C106" s="60" t="s">
        <v>1986</v>
      </c>
      <c r="D106" s="60" t="s">
        <v>1987</v>
      </c>
      <c r="E106" s="60" t="s">
        <v>1871</v>
      </c>
    </row>
    <row r="107" spans="1:5" x14ac:dyDescent="0.2">
      <c r="A107" s="60" t="s">
        <v>1916</v>
      </c>
      <c r="B107" s="60" t="s">
        <v>1917</v>
      </c>
      <c r="C107" s="60" t="s">
        <v>1988</v>
      </c>
      <c r="D107" s="60" t="s">
        <v>85</v>
      </c>
      <c r="E107" s="60" t="s">
        <v>1871</v>
      </c>
    </row>
    <row r="108" spans="1:5" x14ac:dyDescent="0.2">
      <c r="A108" s="60" t="s">
        <v>1916</v>
      </c>
      <c r="B108" s="60" t="s">
        <v>1917</v>
      </c>
      <c r="C108" s="60" t="s">
        <v>1989</v>
      </c>
      <c r="D108" s="60" t="s">
        <v>1990</v>
      </c>
      <c r="E108" s="60" t="s">
        <v>1871</v>
      </c>
    </row>
    <row r="109" spans="1:5" x14ac:dyDescent="0.2">
      <c r="A109" s="60" t="s">
        <v>1916</v>
      </c>
      <c r="B109" s="60" t="s">
        <v>1917</v>
      </c>
      <c r="C109" s="60" t="s">
        <v>1991</v>
      </c>
      <c r="D109" s="60" t="s">
        <v>86</v>
      </c>
      <c r="E109" s="60" t="s">
        <v>1867</v>
      </c>
    </row>
    <row r="110" spans="1:5" x14ac:dyDescent="0.2">
      <c r="A110" s="60" t="s">
        <v>1916</v>
      </c>
      <c r="B110" s="60" t="s">
        <v>1917</v>
      </c>
      <c r="C110" s="60" t="s">
        <v>1992</v>
      </c>
      <c r="D110" s="60" t="s">
        <v>1993</v>
      </c>
      <c r="E110" s="60" t="s">
        <v>1871</v>
      </c>
    </row>
    <row r="111" spans="1:5" x14ac:dyDescent="0.2">
      <c r="A111" s="60" t="s">
        <v>1916</v>
      </c>
      <c r="B111" s="60" t="s">
        <v>1917</v>
      </c>
      <c r="C111" s="60" t="s">
        <v>1994</v>
      </c>
      <c r="D111" s="60" t="s">
        <v>87</v>
      </c>
      <c r="E111" s="60" t="s">
        <v>1871</v>
      </c>
    </row>
    <row r="112" spans="1:5" x14ac:dyDescent="0.2">
      <c r="A112" s="60" t="s">
        <v>1916</v>
      </c>
      <c r="B112" s="60" t="s">
        <v>1917</v>
      </c>
      <c r="C112" s="60" t="s">
        <v>1995</v>
      </c>
      <c r="D112" s="60" t="s">
        <v>88</v>
      </c>
      <c r="E112" s="60" t="s">
        <v>1871</v>
      </c>
    </row>
    <row r="113" spans="1:5" x14ac:dyDescent="0.2">
      <c r="A113" s="60" t="s">
        <v>1916</v>
      </c>
      <c r="B113" s="60" t="s">
        <v>1917</v>
      </c>
      <c r="C113" s="60" t="s">
        <v>1996</v>
      </c>
      <c r="D113" s="60" t="s">
        <v>89</v>
      </c>
      <c r="E113" s="60" t="s">
        <v>1871</v>
      </c>
    </row>
    <row r="114" spans="1:5" x14ac:dyDescent="0.2">
      <c r="A114" s="60" t="s">
        <v>1916</v>
      </c>
      <c r="B114" s="60" t="s">
        <v>1917</v>
      </c>
      <c r="C114" s="60" t="s">
        <v>1997</v>
      </c>
      <c r="D114" s="60" t="s">
        <v>1998</v>
      </c>
      <c r="E114" s="60" t="s">
        <v>1871</v>
      </c>
    </row>
    <row r="115" spans="1:5" x14ac:dyDescent="0.2">
      <c r="A115" s="60" t="s">
        <v>1916</v>
      </c>
      <c r="B115" s="60" t="s">
        <v>1917</v>
      </c>
      <c r="C115" s="60" t="s">
        <v>1999</v>
      </c>
      <c r="D115" s="60" t="s">
        <v>90</v>
      </c>
      <c r="E115" s="60" t="s">
        <v>1871</v>
      </c>
    </row>
    <row r="116" spans="1:5" x14ac:dyDescent="0.2">
      <c r="A116" s="60" t="s">
        <v>1916</v>
      </c>
      <c r="B116" s="60" t="s">
        <v>1917</v>
      </c>
      <c r="C116" s="60" t="s">
        <v>2000</v>
      </c>
      <c r="D116" s="60" t="s">
        <v>91</v>
      </c>
      <c r="E116" s="60" t="s">
        <v>1871</v>
      </c>
    </row>
    <row r="117" spans="1:5" x14ac:dyDescent="0.2">
      <c r="A117" s="60" t="s">
        <v>1916</v>
      </c>
      <c r="B117" s="60" t="s">
        <v>1917</v>
      </c>
      <c r="C117" s="60" t="s">
        <v>2001</v>
      </c>
      <c r="D117" s="60" t="s">
        <v>2002</v>
      </c>
      <c r="E117" s="60" t="s">
        <v>1867</v>
      </c>
    </row>
    <row r="118" spans="1:5" x14ac:dyDescent="0.2">
      <c r="A118" s="60" t="s">
        <v>1916</v>
      </c>
      <c r="B118" s="60" t="s">
        <v>1917</v>
      </c>
      <c r="C118" s="60" t="s">
        <v>2003</v>
      </c>
      <c r="D118" s="60" t="s">
        <v>2004</v>
      </c>
      <c r="E118" s="60" t="s">
        <v>1871</v>
      </c>
    </row>
    <row r="119" spans="1:5" x14ac:dyDescent="0.2">
      <c r="A119" s="60" t="s">
        <v>1916</v>
      </c>
      <c r="B119" s="60" t="s">
        <v>1917</v>
      </c>
      <c r="C119" s="60" t="s">
        <v>2005</v>
      </c>
      <c r="D119" s="60" t="s">
        <v>2006</v>
      </c>
      <c r="E119" s="60" t="s">
        <v>1871</v>
      </c>
    </row>
    <row r="120" spans="1:5" x14ac:dyDescent="0.2">
      <c r="A120" s="60" t="s">
        <v>1916</v>
      </c>
      <c r="B120" s="60" t="s">
        <v>1917</v>
      </c>
      <c r="C120" s="60" t="s">
        <v>2007</v>
      </c>
      <c r="D120" s="60" t="s">
        <v>92</v>
      </c>
      <c r="E120" s="60" t="s">
        <v>1871</v>
      </c>
    </row>
    <row r="121" spans="1:5" x14ac:dyDescent="0.2">
      <c r="A121" s="60" t="s">
        <v>1916</v>
      </c>
      <c r="B121" s="60" t="s">
        <v>1917</v>
      </c>
      <c r="C121" s="60" t="s">
        <v>2008</v>
      </c>
      <c r="D121" s="60" t="s">
        <v>2009</v>
      </c>
      <c r="E121" s="60" t="s">
        <v>1871</v>
      </c>
    </row>
    <row r="122" spans="1:5" x14ac:dyDescent="0.2">
      <c r="A122" s="60" t="s">
        <v>1916</v>
      </c>
      <c r="B122" s="60" t="s">
        <v>1917</v>
      </c>
      <c r="C122" s="60" t="s">
        <v>2010</v>
      </c>
      <c r="D122" s="60" t="s">
        <v>93</v>
      </c>
      <c r="E122" s="60" t="s">
        <v>1871</v>
      </c>
    </row>
    <row r="123" spans="1:5" x14ac:dyDescent="0.2">
      <c r="A123" s="60" t="s">
        <v>1916</v>
      </c>
      <c r="B123" s="60" t="s">
        <v>1917</v>
      </c>
      <c r="C123" s="60" t="s">
        <v>2011</v>
      </c>
      <c r="D123" s="60" t="s">
        <v>94</v>
      </c>
      <c r="E123" s="60" t="s">
        <v>1871</v>
      </c>
    </row>
    <row r="124" spans="1:5" x14ac:dyDescent="0.2">
      <c r="A124" s="60" t="s">
        <v>1916</v>
      </c>
      <c r="B124" s="60" t="s">
        <v>1917</v>
      </c>
      <c r="C124" s="60" t="s">
        <v>2012</v>
      </c>
      <c r="D124" s="60" t="s">
        <v>95</v>
      </c>
      <c r="E124" s="60" t="s">
        <v>1871</v>
      </c>
    </row>
    <row r="125" spans="1:5" x14ac:dyDescent="0.2">
      <c r="A125" s="60" t="s">
        <v>1916</v>
      </c>
      <c r="B125" s="60" t="s">
        <v>1917</v>
      </c>
      <c r="C125" s="60" t="s">
        <v>2013</v>
      </c>
      <c r="D125" s="60" t="s">
        <v>2014</v>
      </c>
      <c r="E125" s="60" t="s">
        <v>1871</v>
      </c>
    </row>
    <row r="126" spans="1:5" x14ac:dyDescent="0.2">
      <c r="A126" s="60" t="s">
        <v>1916</v>
      </c>
      <c r="B126" s="60" t="s">
        <v>1917</v>
      </c>
      <c r="C126" s="60" t="s">
        <v>2015</v>
      </c>
      <c r="D126" s="60" t="s">
        <v>96</v>
      </c>
      <c r="E126" s="60" t="s">
        <v>1867</v>
      </c>
    </row>
    <row r="127" spans="1:5" x14ac:dyDescent="0.2">
      <c r="A127" s="60" t="s">
        <v>1916</v>
      </c>
      <c r="B127" s="60" t="s">
        <v>1917</v>
      </c>
      <c r="C127" s="60" t="s">
        <v>2016</v>
      </c>
      <c r="D127" s="60" t="s">
        <v>97</v>
      </c>
      <c r="E127" s="60" t="s">
        <v>1867</v>
      </c>
    </row>
    <row r="128" spans="1:5" x14ac:dyDescent="0.2">
      <c r="A128" s="60" t="s">
        <v>1916</v>
      </c>
      <c r="B128" s="60" t="s">
        <v>1917</v>
      </c>
      <c r="C128" s="60" t="s">
        <v>830</v>
      </c>
      <c r="D128" s="60" t="s">
        <v>2017</v>
      </c>
      <c r="E128" s="60" t="s">
        <v>1871</v>
      </c>
    </row>
    <row r="129" spans="1:5" x14ac:dyDescent="0.2">
      <c r="A129" s="60" t="s">
        <v>1916</v>
      </c>
      <c r="B129" s="60" t="s">
        <v>1917</v>
      </c>
      <c r="C129" s="60" t="s">
        <v>832</v>
      </c>
      <c r="D129" s="60" t="s">
        <v>98</v>
      </c>
      <c r="E129" s="60" t="s">
        <v>1871</v>
      </c>
    </row>
    <row r="130" spans="1:5" x14ac:dyDescent="0.2">
      <c r="A130" s="60" t="s">
        <v>1916</v>
      </c>
      <c r="B130" s="60" t="s">
        <v>1917</v>
      </c>
      <c r="C130" s="60" t="s">
        <v>2018</v>
      </c>
      <c r="D130" s="60" t="s">
        <v>2019</v>
      </c>
      <c r="E130" s="60" t="s">
        <v>1871</v>
      </c>
    </row>
    <row r="131" spans="1:5" x14ac:dyDescent="0.2">
      <c r="A131" s="60" t="s">
        <v>1916</v>
      </c>
      <c r="B131" s="60" t="s">
        <v>1917</v>
      </c>
      <c r="C131" s="60" t="s">
        <v>2020</v>
      </c>
      <c r="D131" s="60" t="s">
        <v>99</v>
      </c>
      <c r="E131" s="60" t="s">
        <v>1871</v>
      </c>
    </row>
    <row r="132" spans="1:5" x14ac:dyDescent="0.2">
      <c r="A132" s="60" t="s">
        <v>1916</v>
      </c>
      <c r="B132" s="60" t="s">
        <v>1917</v>
      </c>
      <c r="C132" s="60" t="s">
        <v>2021</v>
      </c>
      <c r="D132" s="60" t="s">
        <v>100</v>
      </c>
      <c r="E132" s="60" t="s">
        <v>1871</v>
      </c>
    </row>
    <row r="133" spans="1:5" x14ac:dyDescent="0.2">
      <c r="A133" s="60" t="s">
        <v>1916</v>
      </c>
      <c r="B133" s="60" t="s">
        <v>1917</v>
      </c>
      <c r="C133" s="60" t="s">
        <v>2022</v>
      </c>
      <c r="D133" s="60" t="s">
        <v>101</v>
      </c>
      <c r="E133" s="60" t="s">
        <v>1867</v>
      </c>
    </row>
    <row r="134" spans="1:5" x14ac:dyDescent="0.2">
      <c r="A134" s="60" t="s">
        <v>1916</v>
      </c>
      <c r="B134" s="60" t="s">
        <v>1917</v>
      </c>
      <c r="C134" s="60" t="s">
        <v>838</v>
      </c>
      <c r="D134" s="60" t="s">
        <v>2023</v>
      </c>
      <c r="E134" s="60" t="s">
        <v>1871</v>
      </c>
    </row>
    <row r="135" spans="1:5" x14ac:dyDescent="0.2">
      <c r="A135" s="60" t="s">
        <v>1916</v>
      </c>
      <c r="B135" s="60" t="s">
        <v>1917</v>
      </c>
      <c r="C135" s="60" t="s">
        <v>840</v>
      </c>
      <c r="D135" s="60" t="s">
        <v>2024</v>
      </c>
      <c r="E135" s="60" t="s">
        <v>1871</v>
      </c>
    </row>
    <row r="136" spans="1:5" x14ac:dyDescent="0.2">
      <c r="A136" s="60" t="s">
        <v>1916</v>
      </c>
      <c r="B136" s="60" t="s">
        <v>1917</v>
      </c>
      <c r="C136" s="60" t="s">
        <v>2025</v>
      </c>
      <c r="D136" s="60" t="s">
        <v>102</v>
      </c>
      <c r="E136" s="60" t="s">
        <v>1867</v>
      </c>
    </row>
    <row r="137" spans="1:5" x14ac:dyDescent="0.2">
      <c r="A137" s="60" t="s">
        <v>1916</v>
      </c>
      <c r="B137" s="60" t="s">
        <v>1917</v>
      </c>
      <c r="C137" s="60" t="s">
        <v>876</v>
      </c>
      <c r="D137" s="60" t="s">
        <v>2026</v>
      </c>
      <c r="E137" s="60" t="s">
        <v>1871</v>
      </c>
    </row>
    <row r="138" spans="1:5" x14ac:dyDescent="0.2">
      <c r="A138" s="60" t="s">
        <v>1916</v>
      </c>
      <c r="B138" s="60" t="s">
        <v>1917</v>
      </c>
      <c r="C138" s="60" t="s">
        <v>2027</v>
      </c>
      <c r="D138" s="60" t="s">
        <v>2028</v>
      </c>
      <c r="E138" s="60" t="s">
        <v>1871</v>
      </c>
    </row>
    <row r="139" spans="1:5" x14ac:dyDescent="0.2">
      <c r="A139" s="60" t="s">
        <v>1916</v>
      </c>
      <c r="B139" s="60" t="s">
        <v>1917</v>
      </c>
      <c r="C139" s="60" t="s">
        <v>2029</v>
      </c>
      <c r="D139" s="60" t="s">
        <v>2030</v>
      </c>
      <c r="E139" s="60" t="s">
        <v>1871</v>
      </c>
    </row>
    <row r="140" spans="1:5" x14ac:dyDescent="0.2">
      <c r="A140" s="60" t="s">
        <v>1916</v>
      </c>
      <c r="B140" s="60" t="s">
        <v>1917</v>
      </c>
      <c r="C140" s="60" t="s">
        <v>2031</v>
      </c>
      <c r="D140" s="60" t="s">
        <v>103</v>
      </c>
      <c r="E140" s="60" t="s">
        <v>1867</v>
      </c>
    </row>
    <row r="141" spans="1:5" x14ac:dyDescent="0.2">
      <c r="A141" s="60" t="s">
        <v>1916</v>
      </c>
      <c r="B141" s="60" t="s">
        <v>1917</v>
      </c>
      <c r="C141" s="60" t="s">
        <v>2032</v>
      </c>
      <c r="D141" s="60" t="s">
        <v>2033</v>
      </c>
      <c r="E141" s="60" t="s">
        <v>1867</v>
      </c>
    </row>
    <row r="142" spans="1:5" x14ac:dyDescent="0.2">
      <c r="A142" s="60" t="s">
        <v>1916</v>
      </c>
      <c r="B142" s="60" t="s">
        <v>1917</v>
      </c>
      <c r="C142" s="60" t="s">
        <v>884</v>
      </c>
      <c r="D142" s="60" t="s">
        <v>104</v>
      </c>
      <c r="E142" s="60" t="s">
        <v>1871</v>
      </c>
    </row>
    <row r="143" spans="1:5" x14ac:dyDescent="0.2">
      <c r="A143" s="60" t="s">
        <v>1916</v>
      </c>
      <c r="B143" s="60" t="s">
        <v>1917</v>
      </c>
      <c r="C143" s="60" t="s">
        <v>886</v>
      </c>
      <c r="D143" s="60" t="s">
        <v>105</v>
      </c>
      <c r="E143" s="60" t="s">
        <v>1871</v>
      </c>
    </row>
    <row r="144" spans="1:5" x14ac:dyDescent="0.2">
      <c r="A144" s="60" t="s">
        <v>1916</v>
      </c>
      <c r="B144" s="60" t="s">
        <v>1917</v>
      </c>
      <c r="C144" s="60" t="s">
        <v>888</v>
      </c>
      <c r="D144" s="60" t="s">
        <v>2034</v>
      </c>
      <c r="E144" s="60" t="s">
        <v>1871</v>
      </c>
    </row>
    <row r="145" spans="1:5" x14ac:dyDescent="0.2">
      <c r="A145" s="60" t="s">
        <v>1916</v>
      </c>
      <c r="B145" s="60" t="s">
        <v>1917</v>
      </c>
      <c r="C145" s="60" t="s">
        <v>2035</v>
      </c>
      <c r="D145" s="60" t="s">
        <v>2036</v>
      </c>
      <c r="E145" s="60" t="s">
        <v>1871</v>
      </c>
    </row>
    <row r="146" spans="1:5" x14ac:dyDescent="0.2">
      <c r="A146" s="60" t="s">
        <v>1916</v>
      </c>
      <c r="B146" s="60" t="s">
        <v>1917</v>
      </c>
      <c r="C146" s="60" t="s">
        <v>2037</v>
      </c>
      <c r="D146" s="60" t="s">
        <v>106</v>
      </c>
      <c r="E146" s="60" t="s">
        <v>1871</v>
      </c>
    </row>
    <row r="147" spans="1:5" x14ac:dyDescent="0.2">
      <c r="A147" s="60" t="s">
        <v>1916</v>
      </c>
      <c r="B147" s="60" t="s">
        <v>1917</v>
      </c>
      <c r="C147" s="60" t="s">
        <v>890</v>
      </c>
      <c r="D147" s="60" t="s">
        <v>2038</v>
      </c>
      <c r="E147" s="60" t="s">
        <v>1871</v>
      </c>
    </row>
    <row r="148" spans="1:5" x14ac:dyDescent="0.2">
      <c r="A148" s="60" t="s">
        <v>1916</v>
      </c>
      <c r="B148" s="60" t="s">
        <v>1917</v>
      </c>
      <c r="C148" s="60" t="s">
        <v>2039</v>
      </c>
      <c r="D148" s="60" t="s">
        <v>107</v>
      </c>
      <c r="E148" s="60" t="s">
        <v>1867</v>
      </c>
    </row>
    <row r="149" spans="1:5" x14ac:dyDescent="0.2">
      <c r="A149" s="60" t="s">
        <v>1916</v>
      </c>
      <c r="B149" s="60" t="s">
        <v>1917</v>
      </c>
      <c r="C149" s="60" t="s">
        <v>2040</v>
      </c>
      <c r="D149" s="60" t="s">
        <v>2041</v>
      </c>
      <c r="E149" s="60" t="s">
        <v>1871</v>
      </c>
    </row>
    <row r="150" spans="1:5" x14ac:dyDescent="0.2">
      <c r="A150" s="60" t="s">
        <v>1916</v>
      </c>
      <c r="B150" s="60" t="s">
        <v>1917</v>
      </c>
      <c r="C150" s="60" t="s">
        <v>2042</v>
      </c>
      <c r="D150" s="60" t="s">
        <v>108</v>
      </c>
      <c r="E150" s="60" t="s">
        <v>1871</v>
      </c>
    </row>
    <row r="151" spans="1:5" x14ac:dyDescent="0.2">
      <c r="A151" s="60" t="s">
        <v>1916</v>
      </c>
      <c r="B151" s="60" t="s">
        <v>1917</v>
      </c>
      <c r="C151" s="60" t="s">
        <v>2043</v>
      </c>
      <c r="D151" s="60" t="s">
        <v>109</v>
      </c>
      <c r="E151" s="60" t="s">
        <v>1871</v>
      </c>
    </row>
    <row r="152" spans="1:5" x14ac:dyDescent="0.2">
      <c r="A152" s="60" t="s">
        <v>1916</v>
      </c>
      <c r="B152" s="60" t="s">
        <v>1917</v>
      </c>
      <c r="C152" s="60" t="s">
        <v>2044</v>
      </c>
      <c r="D152" s="60" t="s">
        <v>110</v>
      </c>
      <c r="E152" s="60" t="s">
        <v>1871</v>
      </c>
    </row>
    <row r="153" spans="1:5" x14ac:dyDescent="0.2">
      <c r="A153" s="60" t="s">
        <v>1916</v>
      </c>
      <c r="B153" s="60" t="s">
        <v>1917</v>
      </c>
      <c r="C153" s="60" t="s">
        <v>2045</v>
      </c>
      <c r="D153" s="60" t="s">
        <v>111</v>
      </c>
      <c r="E153" s="60" t="s">
        <v>1871</v>
      </c>
    </row>
    <row r="154" spans="1:5" x14ac:dyDescent="0.2">
      <c r="A154" s="60" t="s">
        <v>1916</v>
      </c>
      <c r="B154" s="60" t="s">
        <v>1917</v>
      </c>
      <c r="C154" s="60" t="s">
        <v>2046</v>
      </c>
      <c r="D154" s="60" t="s">
        <v>112</v>
      </c>
      <c r="E154" s="60" t="s">
        <v>1871</v>
      </c>
    </row>
    <row r="155" spans="1:5" x14ac:dyDescent="0.2">
      <c r="A155" s="60" t="s">
        <v>1916</v>
      </c>
      <c r="B155" s="60" t="s">
        <v>1917</v>
      </c>
      <c r="C155" s="60" t="s">
        <v>2047</v>
      </c>
      <c r="D155" s="60" t="s">
        <v>2048</v>
      </c>
      <c r="E155" s="60" t="s">
        <v>1871</v>
      </c>
    </row>
    <row r="156" spans="1:5" x14ac:dyDescent="0.2">
      <c r="A156" s="60" t="s">
        <v>1916</v>
      </c>
      <c r="B156" s="60" t="s">
        <v>1917</v>
      </c>
      <c r="C156" s="60" t="s">
        <v>2049</v>
      </c>
      <c r="D156" s="60" t="s">
        <v>113</v>
      </c>
      <c r="E156" s="60" t="s">
        <v>1867</v>
      </c>
    </row>
    <row r="157" spans="1:5" x14ac:dyDescent="0.2">
      <c r="A157" s="60" t="s">
        <v>1916</v>
      </c>
      <c r="B157" s="60" t="s">
        <v>1917</v>
      </c>
      <c r="C157" s="60" t="s">
        <v>2050</v>
      </c>
      <c r="D157" s="60" t="s">
        <v>114</v>
      </c>
      <c r="E157" s="60" t="s">
        <v>1871</v>
      </c>
    </row>
    <row r="158" spans="1:5" x14ac:dyDescent="0.2">
      <c r="A158" s="60" t="s">
        <v>1916</v>
      </c>
      <c r="B158" s="60" t="s">
        <v>1917</v>
      </c>
      <c r="C158" s="60" t="s">
        <v>2051</v>
      </c>
      <c r="D158" s="60" t="s">
        <v>115</v>
      </c>
      <c r="E158" s="60" t="s">
        <v>1871</v>
      </c>
    </row>
    <row r="159" spans="1:5" x14ac:dyDescent="0.2">
      <c r="A159" s="60" t="s">
        <v>1916</v>
      </c>
      <c r="B159" s="60" t="s">
        <v>1917</v>
      </c>
      <c r="C159" s="60" t="s">
        <v>2052</v>
      </c>
      <c r="D159" s="60" t="s">
        <v>116</v>
      </c>
      <c r="E159" s="60" t="s">
        <v>1871</v>
      </c>
    </row>
    <row r="160" spans="1:5" x14ac:dyDescent="0.2">
      <c r="A160" s="60" t="s">
        <v>1916</v>
      </c>
      <c r="B160" s="60" t="s">
        <v>1917</v>
      </c>
      <c r="C160" s="60" t="s">
        <v>2053</v>
      </c>
      <c r="D160" s="60" t="s">
        <v>117</v>
      </c>
      <c r="E160" s="60" t="s">
        <v>1871</v>
      </c>
    </row>
    <row r="161" spans="1:5" x14ac:dyDescent="0.2">
      <c r="A161" s="60" t="s">
        <v>1916</v>
      </c>
      <c r="B161" s="60" t="s">
        <v>1917</v>
      </c>
      <c r="C161" s="60" t="s">
        <v>2054</v>
      </c>
      <c r="D161" s="60" t="s">
        <v>118</v>
      </c>
      <c r="E161" s="60" t="s">
        <v>1871</v>
      </c>
    </row>
    <row r="162" spans="1:5" x14ac:dyDescent="0.2">
      <c r="A162" s="60" t="s">
        <v>1916</v>
      </c>
      <c r="B162" s="60" t="s">
        <v>1917</v>
      </c>
      <c r="C162" s="60" t="s">
        <v>2055</v>
      </c>
      <c r="D162" s="60" t="s">
        <v>119</v>
      </c>
      <c r="E162" s="60" t="s">
        <v>1871</v>
      </c>
    </row>
    <row r="163" spans="1:5" x14ac:dyDescent="0.2">
      <c r="A163" s="60" t="s">
        <v>1916</v>
      </c>
      <c r="B163" s="60" t="s">
        <v>1917</v>
      </c>
      <c r="C163" s="60" t="s">
        <v>2056</v>
      </c>
      <c r="D163" s="60" t="s">
        <v>2057</v>
      </c>
      <c r="E163" s="60" t="s">
        <v>1867</v>
      </c>
    </row>
    <row r="164" spans="1:5" x14ac:dyDescent="0.2">
      <c r="A164" s="60" t="s">
        <v>1916</v>
      </c>
      <c r="B164" s="60" t="s">
        <v>1917</v>
      </c>
      <c r="C164" s="60" t="s">
        <v>2058</v>
      </c>
      <c r="D164" s="60" t="s">
        <v>120</v>
      </c>
      <c r="E164" s="60" t="s">
        <v>1871</v>
      </c>
    </row>
    <row r="165" spans="1:5" x14ac:dyDescent="0.2">
      <c r="A165" s="60" t="s">
        <v>1916</v>
      </c>
      <c r="B165" s="60" t="s">
        <v>1917</v>
      </c>
      <c r="C165" s="60" t="s">
        <v>2059</v>
      </c>
      <c r="D165" s="60" t="s">
        <v>2060</v>
      </c>
      <c r="E165" s="60" t="s">
        <v>1871</v>
      </c>
    </row>
    <row r="166" spans="1:5" x14ac:dyDescent="0.2">
      <c r="A166" s="60" t="s">
        <v>1916</v>
      </c>
      <c r="B166" s="60" t="s">
        <v>1917</v>
      </c>
      <c r="C166" s="60" t="s">
        <v>2061</v>
      </c>
      <c r="D166" s="60" t="s">
        <v>121</v>
      </c>
      <c r="E166" s="60" t="s">
        <v>1871</v>
      </c>
    </row>
    <row r="167" spans="1:5" x14ac:dyDescent="0.2">
      <c r="A167" s="60" t="s">
        <v>1916</v>
      </c>
      <c r="B167" s="60" t="s">
        <v>1917</v>
      </c>
      <c r="C167" s="60" t="s">
        <v>2062</v>
      </c>
      <c r="D167" s="60" t="s">
        <v>122</v>
      </c>
      <c r="E167" s="60" t="s">
        <v>1871</v>
      </c>
    </row>
    <row r="168" spans="1:5" x14ac:dyDescent="0.2">
      <c r="A168" s="60" t="s">
        <v>1916</v>
      </c>
      <c r="B168" s="60" t="s">
        <v>1917</v>
      </c>
      <c r="C168" s="60" t="s">
        <v>2063</v>
      </c>
      <c r="D168" s="60" t="s">
        <v>2064</v>
      </c>
      <c r="E168" s="60" t="s">
        <v>1867</v>
      </c>
    </row>
    <row r="169" spans="1:5" x14ac:dyDescent="0.2">
      <c r="A169" s="60" t="s">
        <v>1916</v>
      </c>
      <c r="B169" s="60" t="s">
        <v>1917</v>
      </c>
      <c r="C169" s="60" t="s">
        <v>2065</v>
      </c>
      <c r="D169" s="60" t="s">
        <v>2066</v>
      </c>
      <c r="E169" s="60" t="s">
        <v>1867</v>
      </c>
    </row>
    <row r="170" spans="1:5" x14ac:dyDescent="0.2">
      <c r="A170" s="60" t="s">
        <v>1916</v>
      </c>
      <c r="B170" s="60" t="s">
        <v>1917</v>
      </c>
      <c r="C170" s="60" t="s">
        <v>906</v>
      </c>
      <c r="D170" s="60" t="s">
        <v>2067</v>
      </c>
      <c r="E170" s="60" t="s">
        <v>1871</v>
      </c>
    </row>
    <row r="171" spans="1:5" x14ac:dyDescent="0.2">
      <c r="A171" s="60" t="s">
        <v>1916</v>
      </c>
      <c r="B171" s="60" t="s">
        <v>1917</v>
      </c>
      <c r="C171" s="60" t="s">
        <v>908</v>
      </c>
      <c r="D171" s="60" t="s">
        <v>2068</v>
      </c>
      <c r="E171" s="60" t="s">
        <v>1871</v>
      </c>
    </row>
    <row r="172" spans="1:5" x14ac:dyDescent="0.2">
      <c r="A172" s="60" t="s">
        <v>1916</v>
      </c>
      <c r="B172" s="60" t="s">
        <v>1917</v>
      </c>
      <c r="C172" s="60" t="s">
        <v>2069</v>
      </c>
      <c r="D172" s="60" t="s">
        <v>2070</v>
      </c>
      <c r="E172" s="60" t="s">
        <v>1871</v>
      </c>
    </row>
    <row r="173" spans="1:5" x14ac:dyDescent="0.2">
      <c r="A173" s="60" t="s">
        <v>1916</v>
      </c>
      <c r="B173" s="60" t="s">
        <v>1917</v>
      </c>
      <c r="C173" s="60" t="s">
        <v>2071</v>
      </c>
      <c r="D173" s="60" t="s">
        <v>2072</v>
      </c>
      <c r="E173" s="60" t="s">
        <v>1867</v>
      </c>
    </row>
    <row r="174" spans="1:5" x14ac:dyDescent="0.2">
      <c r="A174" s="60" t="s">
        <v>1916</v>
      </c>
      <c r="B174" s="60" t="s">
        <v>1917</v>
      </c>
      <c r="C174" s="60" t="s">
        <v>2073</v>
      </c>
      <c r="D174" s="60" t="s">
        <v>2072</v>
      </c>
      <c r="E174" s="60" t="s">
        <v>1871</v>
      </c>
    </row>
    <row r="175" spans="1:5" x14ac:dyDescent="0.2">
      <c r="A175" s="60" t="s">
        <v>1916</v>
      </c>
      <c r="B175" s="60" t="s">
        <v>1917</v>
      </c>
      <c r="C175" s="60" t="s">
        <v>2074</v>
      </c>
      <c r="D175" s="60" t="s">
        <v>2075</v>
      </c>
      <c r="E175" s="60" t="s">
        <v>1867</v>
      </c>
    </row>
    <row r="176" spans="1:5" x14ac:dyDescent="0.2">
      <c r="A176" s="60" t="s">
        <v>1916</v>
      </c>
      <c r="B176" s="60" t="s">
        <v>1917</v>
      </c>
      <c r="C176" s="60" t="s">
        <v>2076</v>
      </c>
      <c r="D176" s="60" t="s">
        <v>123</v>
      </c>
      <c r="E176" s="60" t="s">
        <v>1871</v>
      </c>
    </row>
    <row r="177" spans="1:5" x14ac:dyDescent="0.2">
      <c r="A177" s="60" t="s">
        <v>1916</v>
      </c>
      <c r="B177" s="60" t="s">
        <v>1917</v>
      </c>
      <c r="C177" s="60" t="s">
        <v>2077</v>
      </c>
      <c r="D177" s="60" t="s">
        <v>2078</v>
      </c>
      <c r="E177" s="60" t="s">
        <v>1871</v>
      </c>
    </row>
    <row r="178" spans="1:5" x14ac:dyDescent="0.2">
      <c r="A178" s="60" t="s">
        <v>1916</v>
      </c>
      <c r="B178" s="60" t="s">
        <v>1917</v>
      </c>
      <c r="C178" s="60" t="s">
        <v>2079</v>
      </c>
      <c r="D178" s="60" t="s">
        <v>124</v>
      </c>
      <c r="E178" s="60" t="s">
        <v>1871</v>
      </c>
    </row>
    <row r="179" spans="1:5" x14ac:dyDescent="0.2">
      <c r="A179" s="60" t="s">
        <v>1916</v>
      </c>
      <c r="B179" s="60" t="s">
        <v>1917</v>
      </c>
      <c r="C179" s="60" t="s">
        <v>2080</v>
      </c>
      <c r="D179" s="60" t="s">
        <v>2081</v>
      </c>
      <c r="E179" s="60" t="s">
        <v>1867</v>
      </c>
    </row>
    <row r="180" spans="1:5" x14ac:dyDescent="0.2">
      <c r="A180" s="60" t="s">
        <v>1916</v>
      </c>
      <c r="B180" s="60" t="s">
        <v>1917</v>
      </c>
      <c r="C180" s="60" t="s">
        <v>2082</v>
      </c>
      <c r="D180" s="60" t="s">
        <v>125</v>
      </c>
      <c r="E180" s="60" t="s">
        <v>1867</v>
      </c>
    </row>
    <row r="181" spans="1:5" x14ac:dyDescent="0.2">
      <c r="A181" s="60" t="s">
        <v>1916</v>
      </c>
      <c r="B181" s="60" t="s">
        <v>1917</v>
      </c>
      <c r="C181" s="60" t="s">
        <v>2083</v>
      </c>
      <c r="D181" s="60" t="s">
        <v>126</v>
      </c>
      <c r="E181" s="60" t="s">
        <v>1871</v>
      </c>
    </row>
    <row r="182" spans="1:5" x14ac:dyDescent="0.2">
      <c r="A182" s="60" t="s">
        <v>1916</v>
      </c>
      <c r="B182" s="60" t="s">
        <v>1917</v>
      </c>
      <c r="C182" s="60" t="s">
        <v>2084</v>
      </c>
      <c r="D182" s="60" t="s">
        <v>2085</v>
      </c>
      <c r="E182" s="60" t="s">
        <v>1871</v>
      </c>
    </row>
    <row r="183" spans="1:5" x14ac:dyDescent="0.2">
      <c r="A183" s="60" t="s">
        <v>1916</v>
      </c>
      <c r="B183" s="60" t="s">
        <v>1917</v>
      </c>
      <c r="C183" s="60" t="s">
        <v>2086</v>
      </c>
      <c r="D183" s="60" t="s">
        <v>127</v>
      </c>
      <c r="E183" s="60" t="s">
        <v>1871</v>
      </c>
    </row>
    <row r="184" spans="1:5" x14ac:dyDescent="0.2">
      <c r="A184" s="60" t="s">
        <v>1916</v>
      </c>
      <c r="B184" s="60" t="s">
        <v>1917</v>
      </c>
      <c r="C184" s="60" t="s">
        <v>2087</v>
      </c>
      <c r="D184" s="60" t="s">
        <v>2088</v>
      </c>
      <c r="E184" s="60" t="s">
        <v>1867</v>
      </c>
    </row>
    <row r="185" spans="1:5" x14ac:dyDescent="0.2">
      <c r="A185" s="60" t="s">
        <v>1916</v>
      </c>
      <c r="B185" s="60" t="s">
        <v>1917</v>
      </c>
      <c r="C185" s="60" t="s">
        <v>2089</v>
      </c>
      <c r="D185" s="60" t="s">
        <v>128</v>
      </c>
      <c r="E185" s="60" t="s">
        <v>1871</v>
      </c>
    </row>
    <row r="186" spans="1:5" x14ac:dyDescent="0.2">
      <c r="A186" s="60" t="s">
        <v>1916</v>
      </c>
      <c r="B186" s="60" t="s">
        <v>1917</v>
      </c>
      <c r="C186" s="60" t="s">
        <v>2090</v>
      </c>
      <c r="D186" s="60" t="s">
        <v>2091</v>
      </c>
      <c r="E186" s="60" t="s">
        <v>1871</v>
      </c>
    </row>
    <row r="187" spans="1:5" x14ac:dyDescent="0.2">
      <c r="A187" s="60" t="s">
        <v>1916</v>
      </c>
      <c r="B187" s="60" t="s">
        <v>1917</v>
      </c>
      <c r="C187" s="60" t="s">
        <v>2092</v>
      </c>
      <c r="D187" s="60" t="s">
        <v>129</v>
      </c>
      <c r="E187" s="60" t="s">
        <v>1871</v>
      </c>
    </row>
    <row r="188" spans="1:5" x14ac:dyDescent="0.2">
      <c r="A188" s="60" t="s">
        <v>1916</v>
      </c>
      <c r="B188" s="60" t="s">
        <v>1917</v>
      </c>
      <c r="C188" s="60" t="s">
        <v>2093</v>
      </c>
      <c r="D188" s="60" t="s">
        <v>130</v>
      </c>
      <c r="E188" s="60" t="s">
        <v>1871</v>
      </c>
    </row>
    <row r="189" spans="1:5" x14ac:dyDescent="0.2">
      <c r="A189" s="60" t="s">
        <v>1916</v>
      </c>
      <c r="B189" s="60" t="s">
        <v>1917</v>
      </c>
      <c r="C189" s="60" t="s">
        <v>2094</v>
      </c>
      <c r="D189" s="60" t="s">
        <v>131</v>
      </c>
      <c r="E189" s="60" t="s">
        <v>1871</v>
      </c>
    </row>
    <row r="190" spans="1:5" x14ac:dyDescent="0.2">
      <c r="A190" s="60" t="s">
        <v>1916</v>
      </c>
      <c r="B190" s="60" t="s">
        <v>1917</v>
      </c>
      <c r="C190" s="60" t="s">
        <v>2095</v>
      </c>
      <c r="D190" s="60" t="s">
        <v>2096</v>
      </c>
      <c r="E190" s="60" t="s">
        <v>1871</v>
      </c>
    </row>
    <row r="191" spans="1:5" x14ac:dyDescent="0.2">
      <c r="A191" s="60" t="s">
        <v>2097</v>
      </c>
      <c r="B191" s="60" t="s">
        <v>2098</v>
      </c>
      <c r="C191" s="60" t="s">
        <v>2097</v>
      </c>
      <c r="D191" s="60" t="s">
        <v>2098</v>
      </c>
      <c r="E191" s="60" t="s">
        <v>1867</v>
      </c>
    </row>
    <row r="192" spans="1:5" x14ac:dyDescent="0.2">
      <c r="A192" s="60" t="s">
        <v>2097</v>
      </c>
      <c r="B192" s="60" t="s">
        <v>2098</v>
      </c>
      <c r="C192" s="60" t="s">
        <v>2099</v>
      </c>
      <c r="D192" s="60" t="s">
        <v>2100</v>
      </c>
      <c r="E192" s="60" t="s">
        <v>1867</v>
      </c>
    </row>
    <row r="193" spans="1:5" x14ac:dyDescent="0.2">
      <c r="A193" s="60" t="s">
        <v>2097</v>
      </c>
      <c r="B193" s="60" t="s">
        <v>2098</v>
      </c>
      <c r="C193" s="60" t="s">
        <v>2101</v>
      </c>
      <c r="D193" s="60" t="s">
        <v>2102</v>
      </c>
      <c r="E193" s="60" t="s">
        <v>1867</v>
      </c>
    </row>
    <row r="194" spans="1:5" x14ac:dyDescent="0.2">
      <c r="A194" s="60" t="s">
        <v>2097</v>
      </c>
      <c r="B194" s="60" t="s">
        <v>2098</v>
      </c>
      <c r="C194" s="60" t="s">
        <v>2103</v>
      </c>
      <c r="D194" s="60" t="s">
        <v>132</v>
      </c>
      <c r="E194" s="60" t="s">
        <v>1904</v>
      </c>
    </row>
    <row r="195" spans="1:5" x14ac:dyDescent="0.2">
      <c r="A195" s="60" t="s">
        <v>2097</v>
      </c>
      <c r="B195" s="60" t="s">
        <v>2098</v>
      </c>
      <c r="C195" s="60" t="s">
        <v>2104</v>
      </c>
      <c r="D195" s="60" t="s">
        <v>133</v>
      </c>
      <c r="E195" s="60" t="s">
        <v>134</v>
      </c>
    </row>
    <row r="196" spans="1:5" x14ac:dyDescent="0.2">
      <c r="A196" s="60" t="s">
        <v>2097</v>
      </c>
      <c r="B196" s="60" t="s">
        <v>2098</v>
      </c>
      <c r="C196" s="60" t="s">
        <v>2105</v>
      </c>
      <c r="D196" s="60" t="s">
        <v>135</v>
      </c>
      <c r="E196" s="60" t="s">
        <v>1904</v>
      </c>
    </row>
    <row r="197" spans="1:5" x14ac:dyDescent="0.2">
      <c r="A197" s="60" t="s">
        <v>2097</v>
      </c>
      <c r="B197" s="60" t="s">
        <v>2098</v>
      </c>
      <c r="C197" s="60" t="s">
        <v>2106</v>
      </c>
      <c r="D197" s="60" t="s">
        <v>136</v>
      </c>
      <c r="E197" s="60" t="s">
        <v>1904</v>
      </c>
    </row>
    <row r="198" spans="1:5" x14ac:dyDescent="0.2">
      <c r="A198" s="60" t="s">
        <v>2097</v>
      </c>
      <c r="B198" s="60" t="s">
        <v>2098</v>
      </c>
      <c r="C198" s="60" t="s">
        <v>2107</v>
      </c>
      <c r="D198" s="60" t="s">
        <v>2108</v>
      </c>
      <c r="E198" s="60" t="s">
        <v>1867</v>
      </c>
    </row>
    <row r="199" spans="1:5" x14ac:dyDescent="0.2">
      <c r="A199" s="60" t="s">
        <v>2097</v>
      </c>
      <c r="B199" s="60" t="s">
        <v>2098</v>
      </c>
      <c r="C199" s="60" t="s">
        <v>2109</v>
      </c>
      <c r="D199" s="60" t="s">
        <v>2110</v>
      </c>
      <c r="E199" s="60" t="s">
        <v>1904</v>
      </c>
    </row>
    <row r="200" spans="1:5" x14ac:dyDescent="0.2">
      <c r="A200" s="60" t="s">
        <v>2097</v>
      </c>
      <c r="B200" s="60" t="s">
        <v>2098</v>
      </c>
      <c r="C200" s="60" t="s">
        <v>2111</v>
      </c>
      <c r="D200" s="60" t="s">
        <v>2112</v>
      </c>
      <c r="E200" s="60" t="s">
        <v>1904</v>
      </c>
    </row>
    <row r="201" spans="1:5" x14ac:dyDescent="0.2">
      <c r="A201" s="60" t="s">
        <v>2097</v>
      </c>
      <c r="B201" s="60" t="s">
        <v>2098</v>
      </c>
      <c r="C201" s="60" t="s">
        <v>2113</v>
      </c>
      <c r="D201" s="60" t="s">
        <v>2114</v>
      </c>
      <c r="E201" s="60" t="s">
        <v>1904</v>
      </c>
    </row>
    <row r="202" spans="1:5" x14ac:dyDescent="0.2">
      <c r="A202" s="60" t="s">
        <v>2097</v>
      </c>
      <c r="B202" s="60" t="s">
        <v>2098</v>
      </c>
      <c r="C202" s="60" t="s">
        <v>2115</v>
      </c>
      <c r="D202" s="60" t="s">
        <v>2116</v>
      </c>
      <c r="E202" s="60" t="s">
        <v>1904</v>
      </c>
    </row>
    <row r="203" spans="1:5" x14ac:dyDescent="0.2">
      <c r="A203" s="60" t="s">
        <v>2097</v>
      </c>
      <c r="B203" s="60" t="s">
        <v>2098</v>
      </c>
      <c r="C203" s="60" t="s">
        <v>2117</v>
      </c>
      <c r="D203" s="60" t="s">
        <v>2118</v>
      </c>
      <c r="E203" s="60" t="s">
        <v>1904</v>
      </c>
    </row>
    <row r="204" spans="1:5" x14ac:dyDescent="0.2">
      <c r="A204" s="60" t="s">
        <v>2097</v>
      </c>
      <c r="B204" s="60" t="s">
        <v>2098</v>
      </c>
      <c r="C204" s="60" t="s">
        <v>2119</v>
      </c>
      <c r="D204" s="60" t="s">
        <v>137</v>
      </c>
      <c r="E204" s="60" t="s">
        <v>1904</v>
      </c>
    </row>
    <row r="205" spans="1:5" x14ac:dyDescent="0.2">
      <c r="A205" s="60" t="s">
        <v>2097</v>
      </c>
      <c r="B205" s="60" t="s">
        <v>2098</v>
      </c>
      <c r="C205" s="60" t="s">
        <v>2120</v>
      </c>
      <c r="D205" s="60" t="s">
        <v>2121</v>
      </c>
      <c r="E205" s="60" t="s">
        <v>1904</v>
      </c>
    </row>
    <row r="206" spans="1:5" x14ac:dyDescent="0.2">
      <c r="A206" s="60" t="s">
        <v>2097</v>
      </c>
      <c r="B206" s="60" t="s">
        <v>2098</v>
      </c>
      <c r="C206" s="60" t="s">
        <v>2122</v>
      </c>
      <c r="D206" s="60" t="s">
        <v>2123</v>
      </c>
      <c r="E206" s="60" t="s">
        <v>1867</v>
      </c>
    </row>
    <row r="207" spans="1:5" x14ac:dyDescent="0.2">
      <c r="A207" s="60" t="s">
        <v>2097</v>
      </c>
      <c r="B207" s="60" t="s">
        <v>2098</v>
      </c>
      <c r="C207" s="60" t="s">
        <v>2124</v>
      </c>
      <c r="D207" s="60" t="s">
        <v>2125</v>
      </c>
      <c r="E207" s="60" t="s">
        <v>1904</v>
      </c>
    </row>
    <row r="208" spans="1:5" x14ac:dyDescent="0.2">
      <c r="A208" s="60" t="s">
        <v>2097</v>
      </c>
      <c r="B208" s="60" t="s">
        <v>2098</v>
      </c>
      <c r="C208" s="60" t="s">
        <v>2126</v>
      </c>
      <c r="D208" s="60" t="s">
        <v>138</v>
      </c>
      <c r="E208" s="60" t="s">
        <v>1904</v>
      </c>
    </row>
    <row r="209" spans="1:5" x14ac:dyDescent="0.2">
      <c r="A209" s="60" t="s">
        <v>2097</v>
      </c>
      <c r="B209" s="60" t="s">
        <v>2098</v>
      </c>
      <c r="C209" s="60" t="s">
        <v>2127</v>
      </c>
      <c r="D209" s="60" t="s">
        <v>2128</v>
      </c>
      <c r="E209" s="60" t="s">
        <v>1867</v>
      </c>
    </row>
    <row r="210" spans="1:5" x14ac:dyDescent="0.2">
      <c r="A210" s="60" t="s">
        <v>2097</v>
      </c>
      <c r="B210" s="60" t="s">
        <v>2098</v>
      </c>
      <c r="C210" s="60" t="s">
        <v>2129</v>
      </c>
      <c r="D210" s="60" t="s">
        <v>2130</v>
      </c>
      <c r="E210" s="60" t="s">
        <v>1867</v>
      </c>
    </row>
    <row r="211" spans="1:5" x14ac:dyDescent="0.2">
      <c r="A211" s="60" t="s">
        <v>2097</v>
      </c>
      <c r="B211" s="60" t="s">
        <v>2098</v>
      </c>
      <c r="C211" s="60" t="s">
        <v>970</v>
      </c>
      <c r="D211" s="60" t="s">
        <v>139</v>
      </c>
      <c r="E211" s="60" t="s">
        <v>2131</v>
      </c>
    </row>
    <row r="212" spans="1:5" x14ac:dyDescent="0.2">
      <c r="A212" s="60" t="s">
        <v>2097</v>
      </c>
      <c r="B212" s="60" t="s">
        <v>2098</v>
      </c>
      <c r="C212" s="60" t="s">
        <v>972</v>
      </c>
      <c r="D212" s="60" t="s">
        <v>140</v>
      </c>
      <c r="E212" s="60" t="s">
        <v>2131</v>
      </c>
    </row>
    <row r="213" spans="1:5" x14ac:dyDescent="0.2">
      <c r="A213" s="60" t="s">
        <v>2097</v>
      </c>
      <c r="B213" s="60" t="s">
        <v>2098</v>
      </c>
      <c r="C213" s="60" t="s">
        <v>2132</v>
      </c>
      <c r="D213" s="60" t="s">
        <v>141</v>
      </c>
      <c r="E213" s="60" t="s">
        <v>1867</v>
      </c>
    </row>
    <row r="214" spans="1:5" x14ac:dyDescent="0.2">
      <c r="A214" s="60" t="s">
        <v>2097</v>
      </c>
      <c r="B214" s="60" t="s">
        <v>2098</v>
      </c>
      <c r="C214" s="60" t="s">
        <v>976</v>
      </c>
      <c r="D214" s="60" t="s">
        <v>2133</v>
      </c>
      <c r="E214" s="60" t="s">
        <v>2131</v>
      </c>
    </row>
    <row r="215" spans="1:5" x14ac:dyDescent="0.2">
      <c r="A215" s="60" t="s">
        <v>2097</v>
      </c>
      <c r="B215" s="60" t="s">
        <v>2098</v>
      </c>
      <c r="C215" s="60" t="s">
        <v>978</v>
      </c>
      <c r="D215" s="60" t="s">
        <v>142</v>
      </c>
      <c r="E215" s="60" t="s">
        <v>2131</v>
      </c>
    </row>
    <row r="216" spans="1:5" x14ac:dyDescent="0.2">
      <c r="A216" s="60" t="s">
        <v>2097</v>
      </c>
      <c r="B216" s="60" t="s">
        <v>2098</v>
      </c>
      <c r="C216" s="60" t="s">
        <v>980</v>
      </c>
      <c r="D216" s="60" t="s">
        <v>2134</v>
      </c>
      <c r="E216" s="60" t="s">
        <v>2131</v>
      </c>
    </row>
    <row r="217" spans="1:5" x14ac:dyDescent="0.2">
      <c r="A217" s="60" t="s">
        <v>2097</v>
      </c>
      <c r="B217" s="60" t="s">
        <v>2098</v>
      </c>
      <c r="C217" s="60" t="s">
        <v>2135</v>
      </c>
      <c r="D217" s="60" t="s">
        <v>143</v>
      </c>
      <c r="E217" s="60" t="s">
        <v>1867</v>
      </c>
    </row>
    <row r="218" spans="1:5" x14ac:dyDescent="0.2">
      <c r="A218" s="60" t="s">
        <v>2097</v>
      </c>
      <c r="B218" s="60" t="s">
        <v>2098</v>
      </c>
      <c r="C218" s="60" t="s">
        <v>986</v>
      </c>
      <c r="D218" s="60" t="s">
        <v>144</v>
      </c>
      <c r="E218" s="60" t="s">
        <v>2131</v>
      </c>
    </row>
    <row r="219" spans="1:5" x14ac:dyDescent="0.2">
      <c r="A219" s="60" t="s">
        <v>2097</v>
      </c>
      <c r="B219" s="60" t="s">
        <v>2098</v>
      </c>
      <c r="C219" s="60" t="s">
        <v>988</v>
      </c>
      <c r="D219" s="60" t="s">
        <v>2136</v>
      </c>
      <c r="E219" s="60" t="s">
        <v>2131</v>
      </c>
    </row>
    <row r="220" spans="1:5" x14ac:dyDescent="0.2">
      <c r="A220" s="60" t="s">
        <v>2097</v>
      </c>
      <c r="B220" s="60" t="s">
        <v>2098</v>
      </c>
      <c r="C220" s="60" t="s">
        <v>990</v>
      </c>
      <c r="D220" s="60" t="s">
        <v>145</v>
      </c>
      <c r="E220" s="60" t="s">
        <v>2131</v>
      </c>
    </row>
    <row r="221" spans="1:5" x14ac:dyDescent="0.2">
      <c r="A221" s="60" t="s">
        <v>2097</v>
      </c>
      <c r="B221" s="60" t="s">
        <v>2098</v>
      </c>
      <c r="C221" s="60" t="s">
        <v>992</v>
      </c>
      <c r="D221" s="60" t="s">
        <v>2137</v>
      </c>
      <c r="E221" s="60" t="s">
        <v>2131</v>
      </c>
    </row>
    <row r="222" spans="1:5" x14ac:dyDescent="0.2">
      <c r="A222" s="60" t="s">
        <v>2097</v>
      </c>
      <c r="B222" s="60" t="s">
        <v>2098</v>
      </c>
      <c r="C222" s="60" t="s">
        <v>2138</v>
      </c>
      <c r="D222" s="60" t="s">
        <v>2139</v>
      </c>
      <c r="E222" s="60" t="s">
        <v>1867</v>
      </c>
    </row>
    <row r="223" spans="1:5" x14ac:dyDescent="0.2">
      <c r="A223" s="60" t="s">
        <v>2097</v>
      </c>
      <c r="B223" s="60" t="s">
        <v>2098</v>
      </c>
      <c r="C223" s="60" t="s">
        <v>998</v>
      </c>
      <c r="D223" s="60" t="s">
        <v>146</v>
      </c>
      <c r="E223" s="60" t="s">
        <v>2131</v>
      </c>
    </row>
    <row r="224" spans="1:5" x14ac:dyDescent="0.2">
      <c r="A224" s="60" t="s">
        <v>2097</v>
      </c>
      <c r="B224" s="60" t="s">
        <v>2098</v>
      </c>
      <c r="C224" s="60" t="s">
        <v>1000</v>
      </c>
      <c r="D224" s="60" t="s">
        <v>2140</v>
      </c>
      <c r="E224" s="60" t="s">
        <v>2131</v>
      </c>
    </row>
    <row r="225" spans="1:5" x14ac:dyDescent="0.2">
      <c r="A225" s="60" t="s">
        <v>2097</v>
      </c>
      <c r="B225" s="60" t="s">
        <v>2098</v>
      </c>
      <c r="C225" s="60" t="s">
        <v>1002</v>
      </c>
      <c r="D225" s="60" t="s">
        <v>147</v>
      </c>
      <c r="E225" s="60" t="s">
        <v>2131</v>
      </c>
    </row>
    <row r="226" spans="1:5" x14ac:dyDescent="0.2">
      <c r="A226" s="60" t="s">
        <v>2097</v>
      </c>
      <c r="B226" s="60" t="s">
        <v>2098</v>
      </c>
      <c r="C226" s="60" t="s">
        <v>2141</v>
      </c>
      <c r="D226" s="60" t="s">
        <v>148</v>
      </c>
      <c r="E226" s="60" t="s">
        <v>1867</v>
      </c>
    </row>
    <row r="227" spans="1:5" x14ac:dyDescent="0.2">
      <c r="A227" s="60" t="s">
        <v>2097</v>
      </c>
      <c r="B227" s="60" t="s">
        <v>2098</v>
      </c>
      <c r="C227" s="60" t="s">
        <v>2142</v>
      </c>
      <c r="D227" s="60" t="s">
        <v>2143</v>
      </c>
      <c r="E227" s="60" t="s">
        <v>1867</v>
      </c>
    </row>
    <row r="228" spans="1:5" x14ac:dyDescent="0.2">
      <c r="A228" s="60" t="s">
        <v>2097</v>
      </c>
      <c r="B228" s="60" t="s">
        <v>2098</v>
      </c>
      <c r="C228" s="60" t="s">
        <v>1021</v>
      </c>
      <c r="D228" s="60" t="s">
        <v>2144</v>
      </c>
      <c r="E228" s="60" t="s">
        <v>2131</v>
      </c>
    </row>
    <row r="229" spans="1:5" x14ac:dyDescent="0.2">
      <c r="A229" s="60" t="s">
        <v>2097</v>
      </c>
      <c r="B229" s="60" t="s">
        <v>2098</v>
      </c>
      <c r="C229" s="60" t="s">
        <v>1023</v>
      </c>
      <c r="D229" s="60" t="s">
        <v>2145</v>
      </c>
      <c r="E229" s="60" t="s">
        <v>2131</v>
      </c>
    </row>
    <row r="230" spans="1:5" x14ac:dyDescent="0.2">
      <c r="A230" s="60" t="s">
        <v>2097</v>
      </c>
      <c r="B230" s="60" t="s">
        <v>2098</v>
      </c>
      <c r="C230" s="60" t="s">
        <v>2146</v>
      </c>
      <c r="D230" s="60" t="s">
        <v>2147</v>
      </c>
      <c r="E230" s="60" t="s">
        <v>1867</v>
      </c>
    </row>
    <row r="231" spans="1:5" x14ac:dyDescent="0.2">
      <c r="A231" s="60" t="s">
        <v>2097</v>
      </c>
      <c r="B231" s="60" t="s">
        <v>2098</v>
      </c>
      <c r="C231" s="60" t="s">
        <v>1029</v>
      </c>
      <c r="D231" s="60" t="s">
        <v>149</v>
      </c>
      <c r="E231" s="60" t="s">
        <v>2131</v>
      </c>
    </row>
    <row r="232" spans="1:5" x14ac:dyDescent="0.2">
      <c r="A232" s="60" t="s">
        <v>2097</v>
      </c>
      <c r="B232" s="60" t="s">
        <v>2098</v>
      </c>
      <c r="C232" s="60" t="s">
        <v>1031</v>
      </c>
      <c r="D232" s="60" t="s">
        <v>150</v>
      </c>
      <c r="E232" s="60" t="s">
        <v>2131</v>
      </c>
    </row>
    <row r="233" spans="1:5" x14ac:dyDescent="0.2">
      <c r="A233" s="60" t="s">
        <v>2097</v>
      </c>
      <c r="B233" s="60" t="s">
        <v>2098</v>
      </c>
      <c r="C233" s="60" t="s">
        <v>2148</v>
      </c>
      <c r="D233" s="60" t="s">
        <v>2149</v>
      </c>
      <c r="E233" s="60" t="s">
        <v>1867</v>
      </c>
    </row>
    <row r="234" spans="1:5" x14ac:dyDescent="0.2">
      <c r="A234" s="60" t="s">
        <v>2097</v>
      </c>
      <c r="B234" s="60" t="s">
        <v>2098</v>
      </c>
      <c r="C234" s="60" t="s">
        <v>1037</v>
      </c>
      <c r="D234" s="60" t="s">
        <v>151</v>
      </c>
      <c r="E234" s="60" t="s">
        <v>2131</v>
      </c>
    </row>
    <row r="235" spans="1:5" x14ac:dyDescent="0.2">
      <c r="A235" s="60" t="s">
        <v>2097</v>
      </c>
      <c r="B235" s="60" t="s">
        <v>2098</v>
      </c>
      <c r="C235" s="60" t="s">
        <v>1039</v>
      </c>
      <c r="D235" s="60" t="s">
        <v>152</v>
      </c>
      <c r="E235" s="60" t="s">
        <v>2131</v>
      </c>
    </row>
    <row r="236" spans="1:5" x14ac:dyDescent="0.2">
      <c r="A236" s="60" t="s">
        <v>2097</v>
      </c>
      <c r="B236" s="60" t="s">
        <v>2098</v>
      </c>
      <c r="C236" s="60" t="s">
        <v>2150</v>
      </c>
      <c r="D236" s="60" t="s">
        <v>153</v>
      </c>
      <c r="E236" s="60" t="s">
        <v>2131</v>
      </c>
    </row>
    <row r="237" spans="1:5" x14ac:dyDescent="0.2">
      <c r="A237" s="60" t="s">
        <v>2097</v>
      </c>
      <c r="B237" s="60" t="s">
        <v>2098</v>
      </c>
      <c r="C237" s="60" t="s">
        <v>2151</v>
      </c>
      <c r="D237" s="60" t="s">
        <v>2152</v>
      </c>
      <c r="E237" s="60" t="s">
        <v>2131</v>
      </c>
    </row>
    <row r="238" spans="1:5" x14ac:dyDescent="0.2">
      <c r="A238" s="60" t="s">
        <v>2097</v>
      </c>
      <c r="B238" s="60" t="s">
        <v>2098</v>
      </c>
      <c r="C238" s="60" t="s">
        <v>2153</v>
      </c>
      <c r="D238" s="60" t="s">
        <v>154</v>
      </c>
      <c r="E238" s="60" t="s">
        <v>1867</v>
      </c>
    </row>
    <row r="239" spans="1:5" x14ac:dyDescent="0.2">
      <c r="A239" s="60" t="s">
        <v>2097</v>
      </c>
      <c r="B239" s="60" t="s">
        <v>2098</v>
      </c>
      <c r="C239" s="60" t="s">
        <v>2154</v>
      </c>
      <c r="D239" s="60" t="s">
        <v>154</v>
      </c>
      <c r="E239" s="60" t="s">
        <v>2131</v>
      </c>
    </row>
    <row r="240" spans="1:5" x14ac:dyDescent="0.2">
      <c r="A240" s="60" t="s">
        <v>2097</v>
      </c>
      <c r="B240" s="60" t="s">
        <v>2098</v>
      </c>
      <c r="C240" s="60" t="s">
        <v>2155</v>
      </c>
      <c r="D240" s="60" t="s">
        <v>2156</v>
      </c>
      <c r="E240" s="60" t="s">
        <v>1867</v>
      </c>
    </row>
    <row r="241" spans="1:5" x14ac:dyDescent="0.2">
      <c r="A241" s="60" t="s">
        <v>2097</v>
      </c>
      <c r="B241" s="60" t="s">
        <v>2098</v>
      </c>
      <c r="C241" s="60" t="s">
        <v>2157</v>
      </c>
      <c r="D241" s="60" t="s">
        <v>155</v>
      </c>
      <c r="E241" s="60" t="s">
        <v>1867</v>
      </c>
    </row>
    <row r="242" spans="1:5" x14ac:dyDescent="0.2">
      <c r="A242" s="60" t="s">
        <v>2097</v>
      </c>
      <c r="B242" s="60" t="s">
        <v>2098</v>
      </c>
      <c r="C242" s="60" t="s">
        <v>1047</v>
      </c>
      <c r="D242" s="60" t="s">
        <v>155</v>
      </c>
      <c r="E242" s="60" t="s">
        <v>2131</v>
      </c>
    </row>
    <row r="243" spans="1:5" x14ac:dyDescent="0.2">
      <c r="A243" s="60" t="s">
        <v>2097</v>
      </c>
      <c r="B243" s="60" t="s">
        <v>2098</v>
      </c>
      <c r="C243" s="60" t="s">
        <v>2158</v>
      </c>
      <c r="D243" s="60" t="s">
        <v>2159</v>
      </c>
      <c r="E243" s="60" t="s">
        <v>1867</v>
      </c>
    </row>
    <row r="244" spans="1:5" x14ac:dyDescent="0.2">
      <c r="A244" s="60" t="s">
        <v>2097</v>
      </c>
      <c r="B244" s="60" t="s">
        <v>2098</v>
      </c>
      <c r="C244" s="60" t="s">
        <v>2160</v>
      </c>
      <c r="D244" s="60" t="s">
        <v>2161</v>
      </c>
      <c r="E244" s="60" t="s">
        <v>2131</v>
      </c>
    </row>
    <row r="245" spans="1:5" x14ac:dyDescent="0.2">
      <c r="A245" s="60" t="s">
        <v>2097</v>
      </c>
      <c r="B245" s="60" t="s">
        <v>2098</v>
      </c>
      <c r="C245" s="60" t="s">
        <v>2162</v>
      </c>
      <c r="D245" s="60" t="s">
        <v>156</v>
      </c>
      <c r="E245" s="60" t="s">
        <v>2131</v>
      </c>
    </row>
    <row r="246" spans="1:5" x14ac:dyDescent="0.2">
      <c r="A246" s="60" t="s">
        <v>2097</v>
      </c>
      <c r="B246" s="60" t="s">
        <v>2098</v>
      </c>
      <c r="C246" s="60" t="s">
        <v>2163</v>
      </c>
      <c r="D246" s="60" t="s">
        <v>157</v>
      </c>
      <c r="E246" s="60" t="s">
        <v>2131</v>
      </c>
    </row>
    <row r="247" spans="1:5" x14ac:dyDescent="0.2">
      <c r="A247" s="60" t="s">
        <v>2097</v>
      </c>
      <c r="B247" s="60" t="s">
        <v>2098</v>
      </c>
      <c r="C247" s="60" t="s">
        <v>2164</v>
      </c>
      <c r="D247" s="60" t="s">
        <v>158</v>
      </c>
      <c r="E247" s="60" t="s">
        <v>2131</v>
      </c>
    </row>
    <row r="248" spans="1:5" x14ac:dyDescent="0.2">
      <c r="A248" s="60" t="s">
        <v>2097</v>
      </c>
      <c r="B248" s="60" t="s">
        <v>2098</v>
      </c>
      <c r="C248" s="60" t="s">
        <v>2165</v>
      </c>
      <c r="D248" s="60" t="s">
        <v>159</v>
      </c>
      <c r="E248" s="60" t="s">
        <v>1867</v>
      </c>
    </row>
    <row r="249" spans="1:5" x14ac:dyDescent="0.2">
      <c r="A249" s="60" t="s">
        <v>2097</v>
      </c>
      <c r="B249" s="60" t="s">
        <v>2098</v>
      </c>
      <c r="C249" s="60" t="s">
        <v>2166</v>
      </c>
      <c r="D249" s="60" t="s">
        <v>159</v>
      </c>
      <c r="E249" s="60" t="s">
        <v>1867</v>
      </c>
    </row>
    <row r="250" spans="1:5" x14ac:dyDescent="0.2">
      <c r="A250" s="60" t="s">
        <v>2097</v>
      </c>
      <c r="B250" s="60" t="s">
        <v>2098</v>
      </c>
      <c r="C250" s="60" t="s">
        <v>2167</v>
      </c>
      <c r="D250" s="60" t="s">
        <v>2168</v>
      </c>
      <c r="E250" s="60" t="s">
        <v>2131</v>
      </c>
    </row>
    <row r="251" spans="1:5" x14ac:dyDescent="0.2">
      <c r="A251" s="60" t="s">
        <v>2097</v>
      </c>
      <c r="B251" s="60" t="s">
        <v>2098</v>
      </c>
      <c r="C251" s="60" t="s">
        <v>2169</v>
      </c>
      <c r="D251" s="60" t="s">
        <v>2170</v>
      </c>
      <c r="E251" s="60" t="s">
        <v>2131</v>
      </c>
    </row>
    <row r="252" spans="1:5" x14ac:dyDescent="0.2">
      <c r="A252" s="60" t="s">
        <v>2097</v>
      </c>
      <c r="B252" s="60" t="s">
        <v>2098</v>
      </c>
      <c r="C252" s="60" t="s">
        <v>2171</v>
      </c>
      <c r="D252" s="60" t="s">
        <v>160</v>
      </c>
      <c r="E252" s="60" t="s">
        <v>1904</v>
      </c>
    </row>
    <row r="253" spans="1:5" x14ac:dyDescent="0.2">
      <c r="A253" s="60" t="s">
        <v>2097</v>
      </c>
      <c r="B253" s="60" t="s">
        <v>2098</v>
      </c>
      <c r="C253" s="60" t="s">
        <v>2172</v>
      </c>
      <c r="D253" s="60" t="s">
        <v>161</v>
      </c>
      <c r="E253" s="60" t="s">
        <v>2131</v>
      </c>
    </row>
    <row r="254" spans="1:5" x14ac:dyDescent="0.2">
      <c r="A254" s="60" t="s">
        <v>2097</v>
      </c>
      <c r="B254" s="60" t="s">
        <v>2098</v>
      </c>
      <c r="C254" s="60" t="s">
        <v>2173</v>
      </c>
      <c r="D254" s="60" t="s">
        <v>2174</v>
      </c>
      <c r="E254" s="60" t="s">
        <v>1867</v>
      </c>
    </row>
    <row r="255" spans="1:5" x14ac:dyDescent="0.2">
      <c r="A255" s="60" t="s">
        <v>2097</v>
      </c>
      <c r="B255" s="60" t="s">
        <v>2098</v>
      </c>
      <c r="C255" s="60" t="s">
        <v>2175</v>
      </c>
      <c r="D255" s="60" t="s">
        <v>2176</v>
      </c>
      <c r="E255" s="60" t="s">
        <v>1867</v>
      </c>
    </row>
    <row r="256" spans="1:5" x14ac:dyDescent="0.2">
      <c r="A256" s="60" t="s">
        <v>2097</v>
      </c>
      <c r="B256" s="60" t="s">
        <v>2098</v>
      </c>
      <c r="C256" s="60" t="s">
        <v>2177</v>
      </c>
      <c r="D256" s="60" t="s">
        <v>2178</v>
      </c>
      <c r="E256" s="60" t="s">
        <v>2131</v>
      </c>
    </row>
    <row r="257" spans="1:5" x14ac:dyDescent="0.2">
      <c r="A257" s="60" t="s">
        <v>2097</v>
      </c>
      <c r="B257" s="60" t="s">
        <v>2098</v>
      </c>
      <c r="C257" s="60" t="s">
        <v>2179</v>
      </c>
      <c r="D257" s="60" t="s">
        <v>162</v>
      </c>
      <c r="E257" s="60" t="s">
        <v>2131</v>
      </c>
    </row>
    <row r="258" spans="1:5" x14ac:dyDescent="0.2">
      <c r="A258" s="60" t="s">
        <v>2097</v>
      </c>
      <c r="B258" s="60" t="s">
        <v>2098</v>
      </c>
      <c r="C258" s="60" t="s">
        <v>2180</v>
      </c>
      <c r="D258" s="60" t="s">
        <v>163</v>
      </c>
      <c r="E258" s="60" t="s">
        <v>2131</v>
      </c>
    </row>
    <row r="259" spans="1:5" x14ac:dyDescent="0.2">
      <c r="A259" s="60" t="s">
        <v>2097</v>
      </c>
      <c r="B259" s="60" t="s">
        <v>2098</v>
      </c>
      <c r="C259" s="60" t="s">
        <v>2181</v>
      </c>
      <c r="D259" s="60" t="s">
        <v>164</v>
      </c>
      <c r="E259" s="60" t="s">
        <v>1867</v>
      </c>
    </row>
    <row r="260" spans="1:5" x14ac:dyDescent="0.2">
      <c r="A260" s="60" t="s">
        <v>2097</v>
      </c>
      <c r="B260" s="60" t="s">
        <v>2098</v>
      </c>
      <c r="C260" s="60" t="s">
        <v>2182</v>
      </c>
      <c r="D260" s="60" t="s">
        <v>165</v>
      </c>
      <c r="E260" s="60" t="s">
        <v>2131</v>
      </c>
    </row>
    <row r="261" spans="1:5" x14ac:dyDescent="0.2">
      <c r="A261" s="60" t="s">
        <v>2097</v>
      </c>
      <c r="B261" s="60" t="s">
        <v>2098</v>
      </c>
      <c r="C261" s="60" t="s">
        <v>2183</v>
      </c>
      <c r="D261" s="60" t="s">
        <v>166</v>
      </c>
      <c r="E261" s="60" t="s">
        <v>2131</v>
      </c>
    </row>
    <row r="262" spans="1:5" x14ac:dyDescent="0.2">
      <c r="A262" s="60" t="s">
        <v>2097</v>
      </c>
      <c r="B262" s="60" t="s">
        <v>2098</v>
      </c>
      <c r="C262" s="60" t="s">
        <v>2184</v>
      </c>
      <c r="D262" s="60" t="s">
        <v>167</v>
      </c>
      <c r="E262" s="60" t="s">
        <v>2131</v>
      </c>
    </row>
    <row r="263" spans="1:5" x14ac:dyDescent="0.2">
      <c r="A263" s="60" t="s">
        <v>2097</v>
      </c>
      <c r="B263" s="60" t="s">
        <v>2098</v>
      </c>
      <c r="C263" s="60" t="s">
        <v>2185</v>
      </c>
      <c r="D263" s="60" t="s">
        <v>168</v>
      </c>
      <c r="E263" s="60" t="s">
        <v>2131</v>
      </c>
    </row>
    <row r="264" spans="1:5" x14ac:dyDescent="0.2">
      <c r="A264" s="60" t="s">
        <v>2097</v>
      </c>
      <c r="B264" s="60" t="s">
        <v>2098</v>
      </c>
      <c r="C264" s="60" t="s">
        <v>2186</v>
      </c>
      <c r="D264" s="60" t="s">
        <v>2187</v>
      </c>
      <c r="E264" s="60" t="s">
        <v>1867</v>
      </c>
    </row>
    <row r="265" spans="1:5" x14ac:dyDescent="0.2">
      <c r="A265" s="60" t="s">
        <v>2097</v>
      </c>
      <c r="B265" s="60" t="s">
        <v>2098</v>
      </c>
      <c r="C265" s="60" t="s">
        <v>2188</v>
      </c>
      <c r="D265" s="60" t="s">
        <v>169</v>
      </c>
      <c r="E265" s="60" t="s">
        <v>1867</v>
      </c>
    </row>
    <row r="266" spans="1:5" x14ac:dyDescent="0.2">
      <c r="A266" s="60" t="s">
        <v>2097</v>
      </c>
      <c r="B266" s="60" t="s">
        <v>2098</v>
      </c>
      <c r="C266" s="60" t="s">
        <v>1129</v>
      </c>
      <c r="D266" s="60" t="s">
        <v>169</v>
      </c>
      <c r="E266" s="60" t="s">
        <v>2131</v>
      </c>
    </row>
    <row r="267" spans="1:5" x14ac:dyDescent="0.2">
      <c r="A267" s="60" t="s">
        <v>2097</v>
      </c>
      <c r="B267" s="60" t="s">
        <v>2098</v>
      </c>
      <c r="C267" s="60" t="s">
        <v>2189</v>
      </c>
      <c r="D267" s="60" t="s">
        <v>170</v>
      </c>
      <c r="E267" s="60" t="s">
        <v>1867</v>
      </c>
    </row>
    <row r="268" spans="1:5" x14ac:dyDescent="0.2">
      <c r="A268" s="60" t="s">
        <v>2097</v>
      </c>
      <c r="B268" s="60" t="s">
        <v>2098</v>
      </c>
      <c r="C268" s="60" t="s">
        <v>1137</v>
      </c>
      <c r="D268" s="60" t="s">
        <v>2190</v>
      </c>
      <c r="E268" s="60" t="s">
        <v>2131</v>
      </c>
    </row>
    <row r="269" spans="1:5" x14ac:dyDescent="0.2">
      <c r="A269" s="60" t="s">
        <v>2097</v>
      </c>
      <c r="B269" s="60" t="s">
        <v>2098</v>
      </c>
      <c r="C269" s="60" t="s">
        <v>1139</v>
      </c>
      <c r="D269" s="60" t="s">
        <v>2191</v>
      </c>
      <c r="E269" s="60" t="s">
        <v>2131</v>
      </c>
    </row>
    <row r="270" spans="1:5" x14ac:dyDescent="0.2">
      <c r="A270" s="60" t="s">
        <v>2097</v>
      </c>
      <c r="B270" s="60" t="s">
        <v>2098</v>
      </c>
      <c r="C270" s="60" t="s">
        <v>2192</v>
      </c>
      <c r="D270" s="60" t="s">
        <v>171</v>
      </c>
      <c r="E270" s="60" t="s">
        <v>2131</v>
      </c>
    </row>
    <row r="271" spans="1:5" x14ac:dyDescent="0.2">
      <c r="A271" s="60" t="s">
        <v>2097</v>
      </c>
      <c r="B271" s="60" t="s">
        <v>2098</v>
      </c>
      <c r="C271" s="60" t="s">
        <v>2193</v>
      </c>
      <c r="D271" s="60" t="s">
        <v>2194</v>
      </c>
      <c r="E271" s="60" t="s">
        <v>1867</v>
      </c>
    </row>
    <row r="272" spans="1:5" x14ac:dyDescent="0.2">
      <c r="A272" s="60" t="s">
        <v>2097</v>
      </c>
      <c r="B272" s="60" t="s">
        <v>2098</v>
      </c>
      <c r="C272" s="60" t="s">
        <v>2195</v>
      </c>
      <c r="D272" s="60" t="s">
        <v>2196</v>
      </c>
      <c r="E272" s="60" t="s">
        <v>2131</v>
      </c>
    </row>
    <row r="273" spans="1:5" x14ac:dyDescent="0.2">
      <c r="A273" s="60" t="s">
        <v>2097</v>
      </c>
      <c r="B273" s="60" t="s">
        <v>2098</v>
      </c>
      <c r="C273" s="60" t="s">
        <v>2197</v>
      </c>
      <c r="D273" s="60" t="s">
        <v>172</v>
      </c>
      <c r="E273" s="60" t="s">
        <v>2131</v>
      </c>
    </row>
    <row r="274" spans="1:5" x14ac:dyDescent="0.2">
      <c r="A274" s="60" t="s">
        <v>2097</v>
      </c>
      <c r="B274" s="60" t="s">
        <v>2098</v>
      </c>
      <c r="C274" s="60" t="s">
        <v>2198</v>
      </c>
      <c r="D274" s="60" t="s">
        <v>173</v>
      </c>
      <c r="E274" s="60" t="s">
        <v>2131</v>
      </c>
    </row>
    <row r="275" spans="1:5" x14ac:dyDescent="0.2">
      <c r="A275" s="60" t="s">
        <v>2097</v>
      </c>
      <c r="B275" s="60" t="s">
        <v>2098</v>
      </c>
      <c r="C275" s="60" t="s">
        <v>2199</v>
      </c>
      <c r="D275" s="60" t="s">
        <v>174</v>
      </c>
      <c r="E275" s="60" t="s">
        <v>1867</v>
      </c>
    </row>
    <row r="276" spans="1:5" x14ac:dyDescent="0.2">
      <c r="A276" s="60" t="s">
        <v>2097</v>
      </c>
      <c r="B276" s="60" t="s">
        <v>2098</v>
      </c>
      <c r="C276" s="60" t="s">
        <v>2200</v>
      </c>
      <c r="D276" s="60" t="s">
        <v>175</v>
      </c>
      <c r="E276" s="60" t="s">
        <v>2131</v>
      </c>
    </row>
    <row r="277" spans="1:5" x14ac:dyDescent="0.2">
      <c r="A277" s="60" t="s">
        <v>2097</v>
      </c>
      <c r="B277" s="60" t="s">
        <v>2098</v>
      </c>
      <c r="C277" s="60" t="s">
        <v>2201</v>
      </c>
      <c r="D277" s="60" t="s">
        <v>2202</v>
      </c>
      <c r="E277" s="60" t="s">
        <v>2131</v>
      </c>
    </row>
    <row r="278" spans="1:5" x14ac:dyDescent="0.2">
      <c r="A278" s="60" t="s">
        <v>2097</v>
      </c>
      <c r="B278" s="60" t="s">
        <v>2098</v>
      </c>
      <c r="C278" s="60" t="s">
        <v>2203</v>
      </c>
      <c r="D278" s="60" t="s">
        <v>2204</v>
      </c>
      <c r="E278" s="60" t="s">
        <v>1867</v>
      </c>
    </row>
    <row r="279" spans="1:5" x14ac:dyDescent="0.2">
      <c r="A279" s="60" t="s">
        <v>2097</v>
      </c>
      <c r="B279" s="60" t="s">
        <v>2098</v>
      </c>
      <c r="C279" s="60" t="s">
        <v>2205</v>
      </c>
      <c r="D279" s="60" t="s">
        <v>2206</v>
      </c>
      <c r="E279" s="60" t="s">
        <v>2131</v>
      </c>
    </row>
    <row r="280" spans="1:5" x14ac:dyDescent="0.2">
      <c r="A280" s="60" t="s">
        <v>2097</v>
      </c>
      <c r="B280" s="60" t="s">
        <v>2098</v>
      </c>
      <c r="C280" s="60" t="s">
        <v>2207</v>
      </c>
      <c r="D280" s="60" t="s">
        <v>2208</v>
      </c>
      <c r="E280" s="60" t="s">
        <v>2131</v>
      </c>
    </row>
    <row r="281" spans="1:5" x14ac:dyDescent="0.2">
      <c r="A281" s="60" t="s">
        <v>2097</v>
      </c>
      <c r="B281" s="60" t="s">
        <v>2098</v>
      </c>
      <c r="C281" s="60" t="s">
        <v>2209</v>
      </c>
      <c r="D281" s="60" t="s">
        <v>2210</v>
      </c>
      <c r="E281" s="60" t="s">
        <v>1904</v>
      </c>
    </row>
    <row r="282" spans="1:5" x14ac:dyDescent="0.2">
      <c r="A282" s="60" t="s">
        <v>2097</v>
      </c>
      <c r="B282" s="60" t="s">
        <v>2098</v>
      </c>
      <c r="C282" s="60" t="s">
        <v>2211</v>
      </c>
      <c r="D282" s="60" t="s">
        <v>176</v>
      </c>
      <c r="E282" s="60" t="s">
        <v>2131</v>
      </c>
    </row>
    <row r="283" spans="1:5" x14ac:dyDescent="0.2">
      <c r="A283" s="60" t="s">
        <v>2097</v>
      </c>
      <c r="B283" s="60" t="s">
        <v>2098</v>
      </c>
      <c r="C283" s="60" t="s">
        <v>2212</v>
      </c>
      <c r="D283" s="60" t="s">
        <v>177</v>
      </c>
      <c r="E283" s="60" t="s">
        <v>2131</v>
      </c>
    </row>
    <row r="284" spans="1:5" x14ac:dyDescent="0.2">
      <c r="A284" s="60" t="s">
        <v>2097</v>
      </c>
      <c r="B284" s="60" t="s">
        <v>2098</v>
      </c>
      <c r="C284" s="60" t="s">
        <v>2213</v>
      </c>
      <c r="D284" s="60" t="s">
        <v>178</v>
      </c>
      <c r="E284" s="60" t="s">
        <v>2131</v>
      </c>
    </row>
    <row r="285" spans="1:5" x14ac:dyDescent="0.2">
      <c r="A285" s="60" t="s">
        <v>2097</v>
      </c>
      <c r="B285" s="60" t="s">
        <v>2098</v>
      </c>
      <c r="C285" s="60" t="s">
        <v>2214</v>
      </c>
      <c r="D285" s="60" t="s">
        <v>2215</v>
      </c>
      <c r="E285" s="60" t="s">
        <v>134</v>
      </c>
    </row>
    <row r="286" spans="1:5" x14ac:dyDescent="0.2">
      <c r="A286" s="60" t="s">
        <v>2216</v>
      </c>
      <c r="B286" s="60" t="s">
        <v>2217</v>
      </c>
      <c r="C286" s="60" t="s">
        <v>2216</v>
      </c>
      <c r="D286" s="60" t="s">
        <v>2217</v>
      </c>
      <c r="E286" s="60" t="s">
        <v>1867</v>
      </c>
    </row>
    <row r="287" spans="1:5" x14ac:dyDescent="0.2">
      <c r="A287" s="60" t="s">
        <v>2216</v>
      </c>
      <c r="B287" s="60" t="s">
        <v>2217</v>
      </c>
      <c r="C287" s="60" t="s">
        <v>2218</v>
      </c>
      <c r="D287" s="60" t="s">
        <v>2219</v>
      </c>
      <c r="E287" s="60" t="s">
        <v>1867</v>
      </c>
    </row>
    <row r="288" spans="1:5" x14ac:dyDescent="0.2">
      <c r="A288" s="60" t="s">
        <v>2216</v>
      </c>
      <c r="B288" s="60" t="s">
        <v>2217</v>
      </c>
      <c r="C288" s="60" t="s">
        <v>409</v>
      </c>
      <c r="D288" s="60" t="s">
        <v>2219</v>
      </c>
      <c r="E288" s="60" t="s">
        <v>1867</v>
      </c>
    </row>
    <row r="289" spans="1:5" x14ac:dyDescent="0.2">
      <c r="A289" s="60" t="s">
        <v>2216</v>
      </c>
      <c r="B289" s="60" t="s">
        <v>2217</v>
      </c>
      <c r="C289" s="60" t="s">
        <v>2220</v>
      </c>
      <c r="D289" s="60" t="s">
        <v>2221</v>
      </c>
      <c r="E289" s="60" t="s">
        <v>1904</v>
      </c>
    </row>
    <row r="290" spans="1:5" x14ac:dyDescent="0.2">
      <c r="A290" s="60" t="s">
        <v>2216</v>
      </c>
      <c r="B290" s="60" t="s">
        <v>2217</v>
      </c>
      <c r="C290" s="60" t="s">
        <v>2222</v>
      </c>
      <c r="D290" s="60" t="s">
        <v>2223</v>
      </c>
      <c r="E290" s="60" t="s">
        <v>1904</v>
      </c>
    </row>
    <row r="291" spans="1:5" x14ac:dyDescent="0.2">
      <c r="A291" s="60" t="s">
        <v>2216</v>
      </c>
      <c r="B291" s="60" t="s">
        <v>2217</v>
      </c>
      <c r="C291" s="60" t="s">
        <v>2224</v>
      </c>
      <c r="D291" s="60" t="s">
        <v>179</v>
      </c>
      <c r="E291" s="60" t="s">
        <v>2131</v>
      </c>
    </row>
    <row r="292" spans="1:5" x14ac:dyDescent="0.2">
      <c r="A292" s="60" t="s">
        <v>2216</v>
      </c>
      <c r="B292" s="60" t="s">
        <v>2217</v>
      </c>
      <c r="C292" s="60" t="s">
        <v>2225</v>
      </c>
      <c r="D292" s="60" t="s">
        <v>2226</v>
      </c>
      <c r="E292" s="60" t="s">
        <v>1904</v>
      </c>
    </row>
    <row r="293" spans="1:5" x14ac:dyDescent="0.2">
      <c r="A293" s="60" t="s">
        <v>2216</v>
      </c>
      <c r="B293" s="60" t="s">
        <v>2217</v>
      </c>
      <c r="C293" s="60" t="s">
        <v>2227</v>
      </c>
      <c r="D293" s="60" t="s">
        <v>180</v>
      </c>
      <c r="E293" s="60" t="s">
        <v>1904</v>
      </c>
    </row>
    <row r="294" spans="1:5" x14ac:dyDescent="0.2">
      <c r="A294" s="60" t="s">
        <v>2216</v>
      </c>
      <c r="B294" s="60" t="s">
        <v>2217</v>
      </c>
      <c r="C294" s="60" t="s">
        <v>2228</v>
      </c>
      <c r="D294" s="60" t="s">
        <v>181</v>
      </c>
      <c r="E294" s="60" t="s">
        <v>1904</v>
      </c>
    </row>
    <row r="295" spans="1:5" x14ac:dyDescent="0.2">
      <c r="A295" s="60" t="s">
        <v>2216</v>
      </c>
      <c r="B295" s="60" t="s">
        <v>2217</v>
      </c>
      <c r="C295" s="60" t="s">
        <v>2229</v>
      </c>
      <c r="D295" s="60" t="s">
        <v>182</v>
      </c>
      <c r="E295" s="60" t="s">
        <v>1904</v>
      </c>
    </row>
    <row r="296" spans="1:5" x14ac:dyDescent="0.2">
      <c r="A296" s="60" t="s">
        <v>2216</v>
      </c>
      <c r="B296" s="60" t="s">
        <v>2217</v>
      </c>
      <c r="C296" s="60" t="s">
        <v>2230</v>
      </c>
      <c r="D296" s="60" t="s">
        <v>2231</v>
      </c>
      <c r="E296" s="60" t="s">
        <v>1867</v>
      </c>
    </row>
    <row r="297" spans="1:5" x14ac:dyDescent="0.2">
      <c r="A297" s="60" t="s">
        <v>2216</v>
      </c>
      <c r="B297" s="60" t="s">
        <v>2217</v>
      </c>
      <c r="C297" s="60" t="s">
        <v>2232</v>
      </c>
      <c r="D297" s="60" t="s">
        <v>183</v>
      </c>
      <c r="E297" s="60" t="s">
        <v>1867</v>
      </c>
    </row>
    <row r="298" spans="1:5" x14ac:dyDescent="0.2">
      <c r="A298" s="60" t="s">
        <v>2216</v>
      </c>
      <c r="B298" s="60" t="s">
        <v>2217</v>
      </c>
      <c r="C298" s="60" t="s">
        <v>1164</v>
      </c>
      <c r="D298" s="60" t="s">
        <v>183</v>
      </c>
      <c r="E298" s="60" t="s">
        <v>2233</v>
      </c>
    </row>
    <row r="299" spans="1:5" x14ac:dyDescent="0.2">
      <c r="A299" s="60" t="s">
        <v>2216</v>
      </c>
      <c r="B299" s="60" t="s">
        <v>2217</v>
      </c>
      <c r="C299" s="60" t="s">
        <v>2234</v>
      </c>
      <c r="D299" s="60" t="s">
        <v>184</v>
      </c>
      <c r="E299" s="60" t="s">
        <v>1867</v>
      </c>
    </row>
    <row r="300" spans="1:5" x14ac:dyDescent="0.2">
      <c r="A300" s="60" t="s">
        <v>2216</v>
      </c>
      <c r="B300" s="60" t="s">
        <v>2217</v>
      </c>
      <c r="C300" s="60" t="s">
        <v>1174</v>
      </c>
      <c r="D300" s="60" t="s">
        <v>184</v>
      </c>
      <c r="E300" s="60" t="s">
        <v>2233</v>
      </c>
    </row>
    <row r="301" spans="1:5" x14ac:dyDescent="0.2">
      <c r="A301" s="60" t="s">
        <v>2216</v>
      </c>
      <c r="B301" s="60" t="s">
        <v>2217</v>
      </c>
      <c r="C301" s="60" t="s">
        <v>2235</v>
      </c>
      <c r="D301" s="60" t="s">
        <v>2236</v>
      </c>
      <c r="E301" s="60" t="s">
        <v>1867</v>
      </c>
    </row>
    <row r="302" spans="1:5" x14ac:dyDescent="0.2">
      <c r="A302" s="60" t="s">
        <v>2216</v>
      </c>
      <c r="B302" s="60" t="s">
        <v>2217</v>
      </c>
      <c r="C302" s="60" t="s">
        <v>1182</v>
      </c>
      <c r="D302" s="60" t="s">
        <v>2237</v>
      </c>
      <c r="E302" s="60" t="s">
        <v>2233</v>
      </c>
    </row>
    <row r="303" spans="1:5" x14ac:dyDescent="0.2">
      <c r="A303" s="60" t="s">
        <v>2216</v>
      </c>
      <c r="B303" s="60" t="s">
        <v>2217</v>
      </c>
      <c r="C303" s="60" t="s">
        <v>1184</v>
      </c>
      <c r="D303" s="60" t="s">
        <v>185</v>
      </c>
      <c r="E303" s="60" t="s">
        <v>2233</v>
      </c>
    </row>
    <row r="304" spans="1:5" x14ac:dyDescent="0.2">
      <c r="A304" s="60" t="s">
        <v>2216</v>
      </c>
      <c r="B304" s="60" t="s">
        <v>2217</v>
      </c>
      <c r="C304" s="60" t="s">
        <v>2238</v>
      </c>
      <c r="D304" s="60" t="s">
        <v>2239</v>
      </c>
      <c r="E304" s="60" t="s">
        <v>2233</v>
      </c>
    </row>
    <row r="305" spans="1:5" x14ac:dyDescent="0.2">
      <c r="A305" s="60" t="s">
        <v>2216</v>
      </c>
      <c r="B305" s="60" t="s">
        <v>2217</v>
      </c>
      <c r="C305" s="60" t="s">
        <v>2240</v>
      </c>
      <c r="D305" s="60" t="s">
        <v>186</v>
      </c>
      <c r="E305" s="60" t="s">
        <v>2233</v>
      </c>
    </row>
    <row r="306" spans="1:5" x14ac:dyDescent="0.2">
      <c r="A306" s="60" t="s">
        <v>2216</v>
      </c>
      <c r="B306" s="60" t="s">
        <v>2217</v>
      </c>
      <c r="C306" s="60" t="s">
        <v>2241</v>
      </c>
      <c r="D306" s="60" t="s">
        <v>187</v>
      </c>
      <c r="E306" s="60" t="s">
        <v>1867</v>
      </c>
    </row>
    <row r="307" spans="1:5" x14ac:dyDescent="0.2">
      <c r="A307" s="60" t="s">
        <v>2216</v>
      </c>
      <c r="B307" s="60" t="s">
        <v>2217</v>
      </c>
      <c r="C307" s="60" t="s">
        <v>2242</v>
      </c>
      <c r="D307" s="60" t="s">
        <v>187</v>
      </c>
      <c r="E307" s="60" t="s">
        <v>1867</v>
      </c>
    </row>
    <row r="308" spans="1:5" x14ac:dyDescent="0.2">
      <c r="A308" s="60" t="s">
        <v>2216</v>
      </c>
      <c r="B308" s="60" t="s">
        <v>2217</v>
      </c>
      <c r="C308" s="60" t="s">
        <v>2243</v>
      </c>
      <c r="D308" s="60" t="s">
        <v>2244</v>
      </c>
      <c r="E308" s="60" t="s">
        <v>2233</v>
      </c>
    </row>
    <row r="309" spans="1:5" x14ac:dyDescent="0.2">
      <c r="A309" s="60" t="s">
        <v>2216</v>
      </c>
      <c r="B309" s="60" t="s">
        <v>2217</v>
      </c>
      <c r="C309" s="60" t="s">
        <v>2245</v>
      </c>
      <c r="D309" s="60" t="s">
        <v>188</v>
      </c>
      <c r="E309" s="60" t="s">
        <v>2246</v>
      </c>
    </row>
    <row r="310" spans="1:5" x14ac:dyDescent="0.2">
      <c r="A310" s="60" t="s">
        <v>2216</v>
      </c>
      <c r="B310" s="60" t="s">
        <v>2217</v>
      </c>
      <c r="C310" s="60" t="s">
        <v>2247</v>
      </c>
      <c r="D310" s="60" t="s">
        <v>189</v>
      </c>
      <c r="E310" s="60" t="s">
        <v>2233</v>
      </c>
    </row>
    <row r="311" spans="1:5" x14ac:dyDescent="0.2">
      <c r="A311" s="60" t="s">
        <v>2216</v>
      </c>
      <c r="B311" s="60" t="s">
        <v>2217</v>
      </c>
      <c r="C311" s="60" t="s">
        <v>2248</v>
      </c>
      <c r="D311" s="60" t="s">
        <v>190</v>
      </c>
      <c r="E311" s="60" t="s">
        <v>2131</v>
      </c>
    </row>
    <row r="312" spans="1:5" x14ac:dyDescent="0.2">
      <c r="A312" s="60" t="s">
        <v>2216</v>
      </c>
      <c r="B312" s="60" t="s">
        <v>2217</v>
      </c>
      <c r="C312" s="60" t="s">
        <v>2249</v>
      </c>
      <c r="D312" s="60" t="s">
        <v>191</v>
      </c>
      <c r="E312" s="60" t="s">
        <v>2233</v>
      </c>
    </row>
    <row r="313" spans="1:5" x14ac:dyDescent="0.2">
      <c r="A313" s="60" t="s">
        <v>2216</v>
      </c>
      <c r="B313" s="60" t="s">
        <v>2217</v>
      </c>
      <c r="C313" s="60" t="s">
        <v>2250</v>
      </c>
      <c r="D313" s="60" t="s">
        <v>192</v>
      </c>
      <c r="E313" s="60" t="s">
        <v>2246</v>
      </c>
    </row>
    <row r="314" spans="1:5" x14ac:dyDescent="0.2">
      <c r="A314" s="60" t="s">
        <v>2216</v>
      </c>
      <c r="B314" s="60" t="s">
        <v>2217</v>
      </c>
      <c r="C314" s="60" t="s">
        <v>2251</v>
      </c>
      <c r="D314" s="60" t="s">
        <v>193</v>
      </c>
      <c r="E314" s="60" t="s">
        <v>1867</v>
      </c>
    </row>
    <row r="315" spans="1:5" x14ac:dyDescent="0.2">
      <c r="A315" s="60" t="s">
        <v>2216</v>
      </c>
      <c r="B315" s="60" t="s">
        <v>2217</v>
      </c>
      <c r="C315" s="60" t="s">
        <v>2252</v>
      </c>
      <c r="D315" s="60" t="s">
        <v>2253</v>
      </c>
      <c r="E315" s="60" t="s">
        <v>1867</v>
      </c>
    </row>
    <row r="316" spans="1:5" x14ac:dyDescent="0.2">
      <c r="A316" s="60" t="s">
        <v>2216</v>
      </c>
      <c r="B316" s="60" t="s">
        <v>2217</v>
      </c>
      <c r="C316" s="60" t="s">
        <v>2254</v>
      </c>
      <c r="D316" s="60" t="s">
        <v>194</v>
      </c>
      <c r="E316" s="60" t="s">
        <v>2131</v>
      </c>
    </row>
    <row r="317" spans="1:5" x14ac:dyDescent="0.2">
      <c r="A317" s="60" t="s">
        <v>2216</v>
      </c>
      <c r="B317" s="60" t="s">
        <v>2217</v>
      </c>
      <c r="C317" s="60" t="s">
        <v>2255</v>
      </c>
      <c r="D317" s="60" t="s">
        <v>2256</v>
      </c>
      <c r="E317" s="60" t="s">
        <v>2131</v>
      </c>
    </row>
    <row r="318" spans="1:5" x14ac:dyDescent="0.2">
      <c r="A318" s="60" t="s">
        <v>2216</v>
      </c>
      <c r="B318" s="60" t="s">
        <v>2217</v>
      </c>
      <c r="C318" s="60" t="s">
        <v>2257</v>
      </c>
      <c r="D318" s="60" t="s">
        <v>195</v>
      </c>
      <c r="E318" s="60" t="s">
        <v>1904</v>
      </c>
    </row>
    <row r="319" spans="1:5" x14ac:dyDescent="0.2">
      <c r="A319" s="60" t="s">
        <v>2216</v>
      </c>
      <c r="B319" s="60" t="s">
        <v>2217</v>
      </c>
      <c r="C319" s="60" t="s">
        <v>2258</v>
      </c>
      <c r="D319" s="60" t="s">
        <v>2259</v>
      </c>
      <c r="E319" s="60" t="s">
        <v>1867</v>
      </c>
    </row>
    <row r="320" spans="1:5" x14ac:dyDescent="0.2">
      <c r="A320" s="60" t="s">
        <v>2216</v>
      </c>
      <c r="B320" s="60" t="s">
        <v>2217</v>
      </c>
      <c r="C320" s="60" t="s">
        <v>2260</v>
      </c>
      <c r="D320" s="60" t="s">
        <v>196</v>
      </c>
      <c r="E320" s="60" t="s">
        <v>2233</v>
      </c>
    </row>
    <row r="321" spans="1:5" x14ac:dyDescent="0.2">
      <c r="A321" s="60" t="s">
        <v>2216</v>
      </c>
      <c r="B321" s="60" t="s">
        <v>2217</v>
      </c>
      <c r="C321" s="60" t="s">
        <v>2261</v>
      </c>
      <c r="D321" s="60" t="s">
        <v>2262</v>
      </c>
      <c r="E321" s="60" t="s">
        <v>197</v>
      </c>
    </row>
    <row r="322" spans="1:5" x14ac:dyDescent="0.2">
      <c r="A322" s="60" t="s">
        <v>2216</v>
      </c>
      <c r="B322" s="60" t="s">
        <v>2217</v>
      </c>
      <c r="C322" s="60" t="s">
        <v>2263</v>
      </c>
      <c r="D322" s="60" t="s">
        <v>2264</v>
      </c>
      <c r="E322" s="60" t="s">
        <v>1867</v>
      </c>
    </row>
    <row r="323" spans="1:5" x14ac:dyDescent="0.2">
      <c r="A323" s="60" t="s">
        <v>2216</v>
      </c>
      <c r="B323" s="60" t="s">
        <v>2217</v>
      </c>
      <c r="C323" s="60" t="s">
        <v>2265</v>
      </c>
      <c r="D323" s="60" t="s">
        <v>2266</v>
      </c>
      <c r="E323" s="60" t="s">
        <v>1867</v>
      </c>
    </row>
    <row r="324" spans="1:5" x14ac:dyDescent="0.2">
      <c r="A324" s="60" t="s">
        <v>2216</v>
      </c>
      <c r="B324" s="60" t="s">
        <v>2217</v>
      </c>
      <c r="C324" s="60" t="s">
        <v>1241</v>
      </c>
      <c r="D324" s="60" t="s">
        <v>198</v>
      </c>
      <c r="E324" s="60" t="s">
        <v>2233</v>
      </c>
    </row>
    <row r="325" spans="1:5" x14ac:dyDescent="0.2">
      <c r="A325" s="60" t="s">
        <v>2216</v>
      </c>
      <c r="B325" s="60" t="s">
        <v>2217</v>
      </c>
      <c r="C325" s="60" t="s">
        <v>1243</v>
      </c>
      <c r="D325" s="60" t="s">
        <v>199</v>
      </c>
      <c r="E325" s="60" t="s">
        <v>2131</v>
      </c>
    </row>
    <row r="326" spans="1:5" x14ac:dyDescent="0.2">
      <c r="A326" s="60" t="s">
        <v>2216</v>
      </c>
      <c r="B326" s="60" t="s">
        <v>2217</v>
      </c>
      <c r="C326" s="60" t="s">
        <v>1245</v>
      </c>
      <c r="D326" s="60" t="s">
        <v>200</v>
      </c>
      <c r="E326" s="60" t="s">
        <v>134</v>
      </c>
    </row>
    <row r="327" spans="1:5" x14ac:dyDescent="0.2">
      <c r="A327" s="60" t="s">
        <v>2216</v>
      </c>
      <c r="B327" s="60" t="s">
        <v>2217</v>
      </c>
      <c r="C327" s="60" t="s">
        <v>2267</v>
      </c>
      <c r="D327" s="60" t="s">
        <v>2268</v>
      </c>
      <c r="E327" s="60" t="s">
        <v>2233</v>
      </c>
    </row>
    <row r="328" spans="1:5" x14ac:dyDescent="0.2">
      <c r="A328" s="60" t="s">
        <v>2216</v>
      </c>
      <c r="B328" s="60" t="s">
        <v>2217</v>
      </c>
      <c r="C328" s="60" t="s">
        <v>2269</v>
      </c>
      <c r="D328" s="60" t="s">
        <v>201</v>
      </c>
      <c r="E328" s="60" t="s">
        <v>2233</v>
      </c>
    </row>
    <row r="329" spans="1:5" x14ac:dyDescent="0.2">
      <c r="A329" s="60" t="s">
        <v>2216</v>
      </c>
      <c r="B329" s="60" t="s">
        <v>2217</v>
      </c>
      <c r="C329" s="60" t="s">
        <v>2270</v>
      </c>
      <c r="D329" s="60" t="s">
        <v>2271</v>
      </c>
      <c r="E329" s="60" t="s">
        <v>2233</v>
      </c>
    </row>
    <row r="330" spans="1:5" x14ac:dyDescent="0.2">
      <c r="A330" s="60" t="s">
        <v>2216</v>
      </c>
      <c r="B330" s="60" t="s">
        <v>2217</v>
      </c>
      <c r="C330" s="60" t="s">
        <v>2272</v>
      </c>
      <c r="D330" s="60" t="s">
        <v>202</v>
      </c>
      <c r="E330" s="60" t="s">
        <v>2131</v>
      </c>
    </row>
    <row r="331" spans="1:5" x14ac:dyDescent="0.2">
      <c r="A331" s="60" t="s">
        <v>2216</v>
      </c>
      <c r="B331" s="60" t="s">
        <v>2217</v>
      </c>
      <c r="C331" s="60" t="s">
        <v>2273</v>
      </c>
      <c r="D331" s="60" t="s">
        <v>203</v>
      </c>
      <c r="E331" s="60" t="s">
        <v>197</v>
      </c>
    </row>
    <row r="332" spans="1:5" x14ac:dyDescent="0.2">
      <c r="A332" s="60" t="s">
        <v>2216</v>
      </c>
      <c r="B332" s="60" t="s">
        <v>2217</v>
      </c>
      <c r="C332" s="60" t="s">
        <v>2274</v>
      </c>
      <c r="D332" s="60" t="s">
        <v>2275</v>
      </c>
      <c r="E332" s="60" t="s">
        <v>1867</v>
      </c>
    </row>
    <row r="333" spans="1:5" x14ac:dyDescent="0.2">
      <c r="A333" s="60" t="s">
        <v>2216</v>
      </c>
      <c r="B333" s="60" t="s">
        <v>2217</v>
      </c>
      <c r="C333" s="60" t="s">
        <v>2276</v>
      </c>
      <c r="D333" s="60" t="s">
        <v>204</v>
      </c>
      <c r="E333" s="60" t="s">
        <v>2233</v>
      </c>
    </row>
    <row r="334" spans="1:5" x14ac:dyDescent="0.2">
      <c r="A334" s="60" t="s">
        <v>2216</v>
      </c>
      <c r="B334" s="60" t="s">
        <v>2217</v>
      </c>
      <c r="C334" s="60" t="s">
        <v>2277</v>
      </c>
      <c r="D334" s="60" t="s">
        <v>205</v>
      </c>
      <c r="E334" s="60" t="s">
        <v>2233</v>
      </c>
    </row>
    <row r="335" spans="1:5" x14ac:dyDescent="0.2">
      <c r="A335" s="60" t="s">
        <v>2216</v>
      </c>
      <c r="B335" s="60" t="s">
        <v>2217</v>
      </c>
      <c r="C335" s="60" t="s">
        <v>2278</v>
      </c>
      <c r="D335" s="60" t="s">
        <v>2279</v>
      </c>
      <c r="E335" s="60" t="s">
        <v>134</v>
      </c>
    </row>
    <row r="336" spans="1:5" x14ac:dyDescent="0.2">
      <c r="A336" s="60" t="s">
        <v>2216</v>
      </c>
      <c r="B336" s="60" t="s">
        <v>2217</v>
      </c>
      <c r="C336" s="60" t="s">
        <v>2280</v>
      </c>
      <c r="D336" s="60" t="s">
        <v>206</v>
      </c>
      <c r="E336" s="60" t="s">
        <v>2131</v>
      </c>
    </row>
    <row r="337" spans="1:5" x14ac:dyDescent="0.2">
      <c r="A337" s="60" t="s">
        <v>2281</v>
      </c>
      <c r="B337" s="60" t="s">
        <v>2282</v>
      </c>
      <c r="C337" s="60" t="s">
        <v>2281</v>
      </c>
      <c r="D337" s="60" t="s">
        <v>2282</v>
      </c>
      <c r="E337" s="60" t="s">
        <v>1867</v>
      </c>
    </row>
    <row r="338" spans="1:5" x14ac:dyDescent="0.2">
      <c r="A338" s="60" t="s">
        <v>2281</v>
      </c>
      <c r="B338" s="60" t="s">
        <v>2282</v>
      </c>
      <c r="C338" s="60" t="s">
        <v>2283</v>
      </c>
      <c r="D338" s="60" t="s">
        <v>2284</v>
      </c>
      <c r="E338" s="60" t="s">
        <v>1867</v>
      </c>
    </row>
    <row r="339" spans="1:5" x14ac:dyDescent="0.2">
      <c r="A339" s="60" t="s">
        <v>2281</v>
      </c>
      <c r="B339" s="60" t="s">
        <v>2282</v>
      </c>
      <c r="C339" s="60" t="s">
        <v>2285</v>
      </c>
      <c r="D339" s="60" t="s">
        <v>2286</v>
      </c>
      <c r="E339" s="60" t="s">
        <v>1867</v>
      </c>
    </row>
    <row r="340" spans="1:5" x14ac:dyDescent="0.2">
      <c r="A340" s="60" t="s">
        <v>2281</v>
      </c>
      <c r="B340" s="60" t="s">
        <v>2282</v>
      </c>
      <c r="C340" s="60" t="s">
        <v>2287</v>
      </c>
      <c r="D340" s="60" t="s">
        <v>2286</v>
      </c>
      <c r="E340" s="60" t="s">
        <v>1904</v>
      </c>
    </row>
    <row r="341" spans="1:5" x14ac:dyDescent="0.2">
      <c r="A341" s="60" t="s">
        <v>2281</v>
      </c>
      <c r="B341" s="60" t="s">
        <v>2282</v>
      </c>
      <c r="C341" s="60" t="s">
        <v>2288</v>
      </c>
      <c r="D341" s="60" t="s">
        <v>2289</v>
      </c>
      <c r="E341" s="60" t="s">
        <v>1867</v>
      </c>
    </row>
    <row r="342" spans="1:5" x14ac:dyDescent="0.2">
      <c r="A342" s="60" t="s">
        <v>2281</v>
      </c>
      <c r="B342" s="60" t="s">
        <v>2282</v>
      </c>
      <c r="C342" s="60" t="s">
        <v>2290</v>
      </c>
      <c r="D342" s="60" t="s">
        <v>207</v>
      </c>
      <c r="E342" s="60" t="s">
        <v>1904</v>
      </c>
    </row>
    <row r="343" spans="1:5" x14ac:dyDescent="0.2">
      <c r="A343" s="60" t="s">
        <v>2281</v>
      </c>
      <c r="B343" s="60" t="s">
        <v>2282</v>
      </c>
      <c r="C343" s="60" t="s">
        <v>2291</v>
      </c>
      <c r="D343" s="60" t="s">
        <v>208</v>
      </c>
      <c r="E343" s="60" t="s">
        <v>1904</v>
      </c>
    </row>
    <row r="344" spans="1:5" x14ac:dyDescent="0.2">
      <c r="A344" s="60" t="s">
        <v>2281</v>
      </c>
      <c r="B344" s="60" t="s">
        <v>2282</v>
      </c>
      <c r="C344" s="60" t="s">
        <v>2292</v>
      </c>
      <c r="D344" s="60" t="s">
        <v>2293</v>
      </c>
      <c r="E344" s="60" t="s">
        <v>1867</v>
      </c>
    </row>
    <row r="345" spans="1:5" x14ac:dyDescent="0.2">
      <c r="A345" s="60" t="s">
        <v>2281</v>
      </c>
      <c r="B345" s="60" t="s">
        <v>2282</v>
      </c>
      <c r="C345" s="60" t="s">
        <v>429</v>
      </c>
      <c r="D345" s="60" t="s">
        <v>2293</v>
      </c>
      <c r="E345" s="60" t="s">
        <v>1867</v>
      </c>
    </row>
    <row r="346" spans="1:5" x14ac:dyDescent="0.2">
      <c r="A346" s="60" t="s">
        <v>2281</v>
      </c>
      <c r="B346" s="60" t="s">
        <v>2282</v>
      </c>
      <c r="C346" s="60" t="s">
        <v>1310</v>
      </c>
      <c r="D346" s="60" t="s">
        <v>209</v>
      </c>
      <c r="E346" s="60" t="s">
        <v>2131</v>
      </c>
    </row>
    <row r="347" spans="1:5" x14ac:dyDescent="0.2">
      <c r="A347" s="60" t="s">
        <v>2281</v>
      </c>
      <c r="B347" s="60" t="s">
        <v>2282</v>
      </c>
      <c r="C347" s="60" t="s">
        <v>1312</v>
      </c>
      <c r="D347" s="60" t="s">
        <v>210</v>
      </c>
      <c r="E347" s="60" t="s">
        <v>2131</v>
      </c>
    </row>
    <row r="348" spans="1:5" x14ac:dyDescent="0.2">
      <c r="A348" s="60" t="s">
        <v>2281</v>
      </c>
      <c r="B348" s="60" t="s">
        <v>2282</v>
      </c>
      <c r="C348" s="60" t="s">
        <v>2294</v>
      </c>
      <c r="D348" s="60" t="s">
        <v>211</v>
      </c>
      <c r="E348" s="60" t="s">
        <v>1867</v>
      </c>
    </row>
    <row r="349" spans="1:5" x14ac:dyDescent="0.2">
      <c r="A349" s="60" t="s">
        <v>2281</v>
      </c>
      <c r="B349" s="60" t="s">
        <v>2282</v>
      </c>
      <c r="C349" s="60" t="s">
        <v>2295</v>
      </c>
      <c r="D349" s="60" t="s">
        <v>212</v>
      </c>
      <c r="E349" s="60" t="s">
        <v>1867</v>
      </c>
    </row>
    <row r="350" spans="1:5" x14ac:dyDescent="0.2">
      <c r="A350" s="60" t="s">
        <v>2281</v>
      </c>
      <c r="B350" s="60" t="s">
        <v>2282</v>
      </c>
      <c r="C350" s="60" t="s">
        <v>2296</v>
      </c>
      <c r="D350" s="60" t="s">
        <v>212</v>
      </c>
      <c r="E350" s="60" t="s">
        <v>2233</v>
      </c>
    </row>
    <row r="351" spans="1:5" x14ac:dyDescent="0.2">
      <c r="A351" s="60" t="s">
        <v>2281</v>
      </c>
      <c r="B351" s="60" t="s">
        <v>2282</v>
      </c>
      <c r="C351" s="60" t="s">
        <v>2297</v>
      </c>
      <c r="D351" s="60" t="s">
        <v>213</v>
      </c>
      <c r="E351" s="60" t="s">
        <v>1867</v>
      </c>
    </row>
    <row r="352" spans="1:5" x14ac:dyDescent="0.2">
      <c r="A352" s="60" t="s">
        <v>2281</v>
      </c>
      <c r="B352" s="60" t="s">
        <v>2282</v>
      </c>
      <c r="C352" s="60" t="s">
        <v>2298</v>
      </c>
      <c r="D352" s="60" t="s">
        <v>213</v>
      </c>
      <c r="E352" s="60" t="s">
        <v>2233</v>
      </c>
    </row>
    <row r="353" spans="1:5" x14ac:dyDescent="0.2">
      <c r="A353" s="60" t="s">
        <v>2281</v>
      </c>
      <c r="B353" s="60" t="s">
        <v>2282</v>
      </c>
      <c r="C353" s="60" t="s">
        <v>2299</v>
      </c>
      <c r="D353" s="60" t="s">
        <v>2300</v>
      </c>
      <c r="E353" s="60" t="s">
        <v>1867</v>
      </c>
    </row>
    <row r="354" spans="1:5" x14ac:dyDescent="0.2">
      <c r="A354" s="60" t="s">
        <v>2281</v>
      </c>
      <c r="B354" s="60" t="s">
        <v>2282</v>
      </c>
      <c r="C354" s="60" t="s">
        <v>2301</v>
      </c>
      <c r="D354" s="60" t="s">
        <v>2302</v>
      </c>
      <c r="E354" s="60" t="s">
        <v>1867</v>
      </c>
    </row>
    <row r="355" spans="1:5" x14ac:dyDescent="0.2">
      <c r="A355" s="60" t="s">
        <v>2281</v>
      </c>
      <c r="B355" s="60" t="s">
        <v>2282</v>
      </c>
      <c r="C355" s="60" t="s">
        <v>1340</v>
      </c>
      <c r="D355" s="60" t="s">
        <v>2303</v>
      </c>
      <c r="E355" s="60" t="s">
        <v>214</v>
      </c>
    </row>
    <row r="356" spans="1:5" x14ac:dyDescent="0.2">
      <c r="A356" s="60" t="s">
        <v>2281</v>
      </c>
      <c r="B356" s="60" t="s">
        <v>2282</v>
      </c>
      <c r="C356" s="60" t="s">
        <v>1342</v>
      </c>
      <c r="D356" s="60" t="s">
        <v>215</v>
      </c>
      <c r="E356" s="60" t="s">
        <v>2233</v>
      </c>
    </row>
    <row r="357" spans="1:5" x14ac:dyDescent="0.2">
      <c r="A357" s="60" t="s">
        <v>2281</v>
      </c>
      <c r="B357" s="60" t="s">
        <v>2282</v>
      </c>
      <c r="C357" s="60" t="s">
        <v>2304</v>
      </c>
      <c r="D357" s="60" t="s">
        <v>216</v>
      </c>
      <c r="E357" s="60" t="s">
        <v>1867</v>
      </c>
    </row>
    <row r="358" spans="1:5" x14ac:dyDescent="0.2">
      <c r="A358" s="60" t="s">
        <v>2281</v>
      </c>
      <c r="B358" s="60" t="s">
        <v>2282</v>
      </c>
      <c r="C358" s="60" t="s">
        <v>2305</v>
      </c>
      <c r="D358" s="60" t="s">
        <v>216</v>
      </c>
      <c r="E358" s="60" t="s">
        <v>2233</v>
      </c>
    </row>
    <row r="359" spans="1:5" x14ac:dyDescent="0.2">
      <c r="A359" s="60" t="s">
        <v>2281</v>
      </c>
      <c r="B359" s="60" t="s">
        <v>2282</v>
      </c>
      <c r="C359" s="60" t="s">
        <v>2306</v>
      </c>
      <c r="D359" s="60" t="s">
        <v>217</v>
      </c>
      <c r="E359" s="60" t="s">
        <v>1867</v>
      </c>
    </row>
    <row r="360" spans="1:5" x14ac:dyDescent="0.2">
      <c r="A360" s="60" t="s">
        <v>2281</v>
      </c>
      <c r="B360" s="60" t="s">
        <v>2282</v>
      </c>
      <c r="C360" s="60" t="s">
        <v>2307</v>
      </c>
      <c r="D360" s="60" t="s">
        <v>2308</v>
      </c>
      <c r="E360" s="60" t="s">
        <v>1867</v>
      </c>
    </row>
    <row r="361" spans="1:5" x14ac:dyDescent="0.2">
      <c r="A361" s="60" t="s">
        <v>2281</v>
      </c>
      <c r="B361" s="60" t="s">
        <v>2282</v>
      </c>
      <c r="C361" s="60" t="s">
        <v>1357</v>
      </c>
      <c r="D361" s="60" t="s">
        <v>218</v>
      </c>
      <c r="E361" s="60" t="s">
        <v>2233</v>
      </c>
    </row>
    <row r="362" spans="1:5" x14ac:dyDescent="0.2">
      <c r="A362" s="60" t="s">
        <v>2281</v>
      </c>
      <c r="B362" s="60" t="s">
        <v>2282</v>
      </c>
      <c r="C362" s="60" t="s">
        <v>1359</v>
      </c>
      <c r="D362" s="60" t="s">
        <v>219</v>
      </c>
      <c r="E362" s="60" t="s">
        <v>2233</v>
      </c>
    </row>
    <row r="363" spans="1:5" x14ac:dyDescent="0.2">
      <c r="A363" s="60" t="s">
        <v>2281</v>
      </c>
      <c r="B363" s="60" t="s">
        <v>2282</v>
      </c>
      <c r="C363" s="60" t="s">
        <v>1361</v>
      </c>
      <c r="D363" s="60" t="s">
        <v>220</v>
      </c>
      <c r="E363" s="60" t="s">
        <v>2233</v>
      </c>
    </row>
    <row r="364" spans="1:5" x14ac:dyDescent="0.2">
      <c r="A364" s="60" t="s">
        <v>2281</v>
      </c>
      <c r="B364" s="60" t="s">
        <v>2282</v>
      </c>
      <c r="C364" s="60" t="s">
        <v>2309</v>
      </c>
      <c r="D364" s="60" t="s">
        <v>2310</v>
      </c>
      <c r="E364" s="60" t="s">
        <v>1867</v>
      </c>
    </row>
    <row r="365" spans="1:5" x14ac:dyDescent="0.2">
      <c r="A365" s="60" t="s">
        <v>2281</v>
      </c>
      <c r="B365" s="60" t="s">
        <v>2282</v>
      </c>
      <c r="C365" s="60" t="s">
        <v>1367</v>
      </c>
      <c r="D365" s="60" t="s">
        <v>221</v>
      </c>
      <c r="E365" s="60" t="s">
        <v>2233</v>
      </c>
    </row>
    <row r="366" spans="1:5" x14ac:dyDescent="0.2">
      <c r="A366" s="60" t="s">
        <v>2281</v>
      </c>
      <c r="B366" s="60" t="s">
        <v>2282</v>
      </c>
      <c r="C366" s="60" t="s">
        <v>1369</v>
      </c>
      <c r="D366" s="60" t="s">
        <v>2311</v>
      </c>
      <c r="E366" s="60" t="s">
        <v>2233</v>
      </c>
    </row>
    <row r="367" spans="1:5" x14ac:dyDescent="0.2">
      <c r="A367" s="60" t="s">
        <v>2281</v>
      </c>
      <c r="B367" s="60" t="s">
        <v>2282</v>
      </c>
      <c r="C367" s="60" t="s">
        <v>2312</v>
      </c>
      <c r="D367" s="60" t="s">
        <v>2313</v>
      </c>
      <c r="E367" s="60" t="s">
        <v>2233</v>
      </c>
    </row>
    <row r="368" spans="1:5" x14ac:dyDescent="0.2">
      <c r="A368" s="60" t="s">
        <v>2281</v>
      </c>
      <c r="B368" s="60" t="s">
        <v>2282</v>
      </c>
      <c r="C368" s="60" t="s">
        <v>2314</v>
      </c>
      <c r="D368" s="60" t="s">
        <v>2315</v>
      </c>
      <c r="E368" s="60" t="s">
        <v>1867</v>
      </c>
    </row>
    <row r="369" spans="1:5" x14ac:dyDescent="0.2">
      <c r="A369" s="60" t="s">
        <v>2281</v>
      </c>
      <c r="B369" s="60" t="s">
        <v>2282</v>
      </c>
      <c r="C369" s="60" t="s">
        <v>2316</v>
      </c>
      <c r="D369" s="60" t="s">
        <v>2315</v>
      </c>
      <c r="E369" s="60" t="s">
        <v>1867</v>
      </c>
    </row>
    <row r="370" spans="1:5" x14ac:dyDescent="0.2">
      <c r="A370" s="60" t="s">
        <v>2281</v>
      </c>
      <c r="B370" s="60" t="s">
        <v>2282</v>
      </c>
      <c r="C370" s="60" t="s">
        <v>2317</v>
      </c>
      <c r="D370" s="60" t="s">
        <v>222</v>
      </c>
      <c r="E370" s="60" t="s">
        <v>2246</v>
      </c>
    </row>
    <row r="371" spans="1:5" x14ac:dyDescent="0.2">
      <c r="A371" s="60" t="s">
        <v>2281</v>
      </c>
      <c r="B371" s="60" t="s">
        <v>2282</v>
      </c>
      <c r="C371" s="60" t="s">
        <v>2318</v>
      </c>
      <c r="D371" s="60" t="s">
        <v>2319</v>
      </c>
      <c r="E371" s="60" t="s">
        <v>2246</v>
      </c>
    </row>
    <row r="372" spans="1:5" x14ac:dyDescent="0.2">
      <c r="A372" s="60" t="s">
        <v>2281</v>
      </c>
      <c r="B372" s="60" t="s">
        <v>2282</v>
      </c>
      <c r="C372" s="60" t="s">
        <v>2320</v>
      </c>
      <c r="D372" s="60" t="s">
        <v>2321</v>
      </c>
      <c r="E372" s="60" t="s">
        <v>2246</v>
      </c>
    </row>
    <row r="373" spans="1:5" x14ac:dyDescent="0.2">
      <c r="A373" s="60" t="s">
        <v>2281</v>
      </c>
      <c r="B373" s="60" t="s">
        <v>2282</v>
      </c>
      <c r="C373" s="60" t="s">
        <v>2322</v>
      </c>
      <c r="D373" s="60" t="s">
        <v>223</v>
      </c>
      <c r="E373" s="60" t="s">
        <v>2246</v>
      </c>
    </row>
    <row r="374" spans="1:5" x14ac:dyDescent="0.2">
      <c r="A374" s="60" t="s">
        <v>2281</v>
      </c>
      <c r="B374" s="60" t="s">
        <v>2282</v>
      </c>
      <c r="C374" s="60" t="s">
        <v>2323</v>
      </c>
      <c r="D374" s="60" t="s">
        <v>224</v>
      </c>
      <c r="E374" s="60" t="s">
        <v>2246</v>
      </c>
    </row>
    <row r="375" spans="1:5" x14ac:dyDescent="0.2">
      <c r="A375" s="60" t="s">
        <v>2281</v>
      </c>
      <c r="B375" s="60" t="s">
        <v>2282</v>
      </c>
      <c r="C375" s="60" t="s">
        <v>2324</v>
      </c>
      <c r="D375" s="60" t="s">
        <v>225</v>
      </c>
      <c r="E375" s="60" t="s">
        <v>2246</v>
      </c>
    </row>
    <row r="376" spans="1:5" x14ac:dyDescent="0.2">
      <c r="A376" s="60" t="s">
        <v>2281</v>
      </c>
      <c r="B376" s="60" t="s">
        <v>2282</v>
      </c>
      <c r="C376" s="60" t="s">
        <v>2325</v>
      </c>
      <c r="D376" s="60" t="s">
        <v>2326</v>
      </c>
      <c r="E376" s="60" t="s">
        <v>2246</v>
      </c>
    </row>
    <row r="377" spans="1:5" x14ac:dyDescent="0.2">
      <c r="A377" s="60" t="s">
        <v>2281</v>
      </c>
      <c r="B377" s="60" t="s">
        <v>2282</v>
      </c>
      <c r="C377" s="60" t="s">
        <v>2327</v>
      </c>
      <c r="D377" s="60" t="s">
        <v>2328</v>
      </c>
      <c r="E377" s="60" t="s">
        <v>1867</v>
      </c>
    </row>
    <row r="378" spans="1:5" x14ac:dyDescent="0.2">
      <c r="A378" s="60" t="s">
        <v>2281</v>
      </c>
      <c r="B378" s="60" t="s">
        <v>2282</v>
      </c>
      <c r="C378" s="60" t="s">
        <v>2329</v>
      </c>
      <c r="D378" s="60" t="s">
        <v>226</v>
      </c>
      <c r="E378" s="60" t="s">
        <v>1867</v>
      </c>
    </row>
    <row r="379" spans="1:5" x14ac:dyDescent="0.2">
      <c r="A379" s="60" t="s">
        <v>2281</v>
      </c>
      <c r="B379" s="60" t="s">
        <v>2282</v>
      </c>
      <c r="C379" s="60" t="s">
        <v>2330</v>
      </c>
      <c r="D379" s="60" t="s">
        <v>2331</v>
      </c>
      <c r="E379" s="60" t="s">
        <v>2233</v>
      </c>
    </row>
    <row r="380" spans="1:5" x14ac:dyDescent="0.2">
      <c r="A380" s="60" t="s">
        <v>2281</v>
      </c>
      <c r="B380" s="60" t="s">
        <v>2282</v>
      </c>
      <c r="C380" s="60" t="s">
        <v>2332</v>
      </c>
      <c r="D380" s="60" t="s">
        <v>2333</v>
      </c>
      <c r="E380" s="60" t="s">
        <v>2233</v>
      </c>
    </row>
    <row r="381" spans="1:5" x14ac:dyDescent="0.2">
      <c r="A381" s="60" t="s">
        <v>2281</v>
      </c>
      <c r="B381" s="60" t="s">
        <v>2282</v>
      </c>
      <c r="C381" s="60" t="s">
        <v>2334</v>
      </c>
      <c r="D381" s="60" t="s">
        <v>2335</v>
      </c>
      <c r="E381" s="60" t="s">
        <v>1867</v>
      </c>
    </row>
    <row r="382" spans="1:5" x14ac:dyDescent="0.2">
      <c r="A382" s="60" t="s">
        <v>2281</v>
      </c>
      <c r="B382" s="60" t="s">
        <v>2282</v>
      </c>
      <c r="C382" s="60" t="s">
        <v>2336</v>
      </c>
      <c r="D382" s="60" t="s">
        <v>2337</v>
      </c>
      <c r="E382" s="60" t="s">
        <v>1904</v>
      </c>
    </row>
    <row r="383" spans="1:5" x14ac:dyDescent="0.2">
      <c r="A383" s="60" t="s">
        <v>2281</v>
      </c>
      <c r="B383" s="60" t="s">
        <v>2282</v>
      </c>
      <c r="C383" s="60" t="s">
        <v>2338</v>
      </c>
      <c r="D383" s="60" t="s">
        <v>2339</v>
      </c>
      <c r="E383" s="60" t="s">
        <v>2131</v>
      </c>
    </row>
    <row r="384" spans="1:5" x14ac:dyDescent="0.2">
      <c r="A384" s="60" t="s">
        <v>2281</v>
      </c>
      <c r="B384" s="60" t="s">
        <v>2282</v>
      </c>
      <c r="C384" s="60" t="s">
        <v>2340</v>
      </c>
      <c r="D384" s="60" t="s">
        <v>227</v>
      </c>
      <c r="E384" s="60" t="s">
        <v>2233</v>
      </c>
    </row>
    <row r="385" spans="1:5" x14ac:dyDescent="0.2">
      <c r="A385" s="60" t="s">
        <v>2281</v>
      </c>
      <c r="B385" s="60" t="s">
        <v>2282</v>
      </c>
      <c r="C385" s="60" t="s">
        <v>2341</v>
      </c>
      <c r="D385" s="60" t="s">
        <v>228</v>
      </c>
      <c r="E385" s="60" t="s">
        <v>2233</v>
      </c>
    </row>
    <row r="386" spans="1:5" x14ac:dyDescent="0.2">
      <c r="A386" s="60" t="s">
        <v>2281</v>
      </c>
      <c r="B386" s="60" t="s">
        <v>2282</v>
      </c>
      <c r="C386" s="60" t="s">
        <v>2342</v>
      </c>
      <c r="D386" s="60" t="s">
        <v>2343</v>
      </c>
      <c r="E386" s="60" t="s">
        <v>2233</v>
      </c>
    </row>
    <row r="387" spans="1:5" x14ac:dyDescent="0.2">
      <c r="A387" s="60" t="s">
        <v>2281</v>
      </c>
      <c r="B387" s="60" t="s">
        <v>2282</v>
      </c>
      <c r="C387" s="60" t="s">
        <v>2344</v>
      </c>
      <c r="D387" s="60" t="s">
        <v>2345</v>
      </c>
      <c r="E387" s="60" t="s">
        <v>2131</v>
      </c>
    </row>
    <row r="388" spans="1:5" x14ac:dyDescent="0.2">
      <c r="A388" s="60" t="s">
        <v>2281</v>
      </c>
      <c r="B388" s="60" t="s">
        <v>2282</v>
      </c>
      <c r="C388" s="60" t="s">
        <v>2346</v>
      </c>
      <c r="D388" s="60" t="s">
        <v>229</v>
      </c>
      <c r="E388" s="60" t="s">
        <v>2233</v>
      </c>
    </row>
    <row r="389" spans="1:5" x14ac:dyDescent="0.2">
      <c r="A389" s="60" t="s">
        <v>2281</v>
      </c>
      <c r="B389" s="60" t="s">
        <v>2282</v>
      </c>
      <c r="C389" s="60" t="s">
        <v>2347</v>
      </c>
      <c r="D389" s="60" t="s">
        <v>2348</v>
      </c>
      <c r="E389" s="60" t="s">
        <v>214</v>
      </c>
    </row>
    <row r="390" spans="1:5" x14ac:dyDescent="0.2">
      <c r="A390" s="60" t="s">
        <v>2349</v>
      </c>
      <c r="B390" s="60" t="s">
        <v>2350</v>
      </c>
      <c r="C390" s="60" t="s">
        <v>2349</v>
      </c>
      <c r="D390" s="60" t="s">
        <v>2350</v>
      </c>
      <c r="E390" s="60" t="s">
        <v>1867</v>
      </c>
    </row>
    <row r="391" spans="1:5" x14ac:dyDescent="0.2">
      <c r="A391" s="60" t="s">
        <v>2349</v>
      </c>
      <c r="B391" s="60" t="s">
        <v>2350</v>
      </c>
      <c r="C391" s="60" t="s">
        <v>2351</v>
      </c>
      <c r="D391" s="60" t="s">
        <v>2352</v>
      </c>
      <c r="E391" s="60" t="s">
        <v>1867</v>
      </c>
    </row>
    <row r="392" spans="1:5" x14ac:dyDescent="0.2">
      <c r="A392" s="60" t="s">
        <v>2349</v>
      </c>
      <c r="B392" s="60" t="s">
        <v>2350</v>
      </c>
      <c r="C392" s="60" t="s">
        <v>2353</v>
      </c>
      <c r="D392" s="60" t="s">
        <v>2354</v>
      </c>
      <c r="E392" s="60" t="s">
        <v>1867</v>
      </c>
    </row>
    <row r="393" spans="1:5" x14ac:dyDescent="0.2">
      <c r="A393" s="60" t="s">
        <v>2349</v>
      </c>
      <c r="B393" s="60" t="s">
        <v>2350</v>
      </c>
      <c r="C393" s="60" t="s">
        <v>2355</v>
      </c>
      <c r="D393" s="60" t="s">
        <v>2356</v>
      </c>
      <c r="E393" s="60" t="s">
        <v>2131</v>
      </c>
    </row>
    <row r="394" spans="1:5" x14ac:dyDescent="0.2">
      <c r="A394" s="60" t="s">
        <v>2349</v>
      </c>
      <c r="B394" s="60" t="s">
        <v>2350</v>
      </c>
      <c r="C394" s="60" t="s">
        <v>2357</v>
      </c>
      <c r="D394" s="60" t="s">
        <v>230</v>
      </c>
      <c r="E394" s="60" t="s">
        <v>2131</v>
      </c>
    </row>
    <row r="395" spans="1:5" x14ac:dyDescent="0.2">
      <c r="A395" s="60" t="s">
        <v>2349</v>
      </c>
      <c r="B395" s="60" t="s">
        <v>2350</v>
      </c>
      <c r="C395" s="60" t="s">
        <v>2358</v>
      </c>
      <c r="D395" s="60" t="s">
        <v>231</v>
      </c>
      <c r="E395" s="60" t="s">
        <v>2233</v>
      </c>
    </row>
    <row r="396" spans="1:5" x14ac:dyDescent="0.2">
      <c r="A396" s="60" t="s">
        <v>2349</v>
      </c>
      <c r="B396" s="60" t="s">
        <v>2350</v>
      </c>
      <c r="C396" s="60" t="s">
        <v>2359</v>
      </c>
      <c r="D396" s="60" t="s">
        <v>232</v>
      </c>
      <c r="E396" s="60" t="s">
        <v>1867</v>
      </c>
    </row>
    <row r="397" spans="1:5" x14ac:dyDescent="0.2">
      <c r="A397" s="60" t="s">
        <v>2349</v>
      </c>
      <c r="B397" s="60" t="s">
        <v>2350</v>
      </c>
      <c r="C397" s="60" t="s">
        <v>2360</v>
      </c>
      <c r="D397" s="60" t="s">
        <v>232</v>
      </c>
      <c r="E397" s="60" t="s">
        <v>134</v>
      </c>
    </row>
    <row r="398" spans="1:5" x14ac:dyDescent="0.2">
      <c r="A398" s="60" t="s">
        <v>2349</v>
      </c>
      <c r="B398" s="60" t="s">
        <v>2350</v>
      </c>
      <c r="C398" s="60" t="s">
        <v>2361</v>
      </c>
      <c r="D398" s="60" t="s">
        <v>2362</v>
      </c>
      <c r="E398" s="60" t="s">
        <v>1867</v>
      </c>
    </row>
    <row r="399" spans="1:5" x14ac:dyDescent="0.2">
      <c r="A399" s="60" t="s">
        <v>2349</v>
      </c>
      <c r="B399" s="60" t="s">
        <v>2350</v>
      </c>
      <c r="C399" s="60" t="s">
        <v>2363</v>
      </c>
      <c r="D399" s="60" t="s">
        <v>2362</v>
      </c>
      <c r="E399" s="60" t="s">
        <v>1867</v>
      </c>
    </row>
    <row r="400" spans="1:5" x14ac:dyDescent="0.2">
      <c r="A400" s="60" t="s">
        <v>2349</v>
      </c>
      <c r="B400" s="60" t="s">
        <v>2350</v>
      </c>
      <c r="C400" s="60" t="s">
        <v>2364</v>
      </c>
      <c r="D400" s="60" t="s">
        <v>233</v>
      </c>
      <c r="E400" s="60" t="s">
        <v>2246</v>
      </c>
    </row>
    <row r="401" spans="1:5" x14ac:dyDescent="0.2">
      <c r="A401" s="60" t="s">
        <v>2349</v>
      </c>
      <c r="B401" s="60" t="s">
        <v>2350</v>
      </c>
      <c r="C401" s="60" t="s">
        <v>2365</v>
      </c>
      <c r="D401" s="60" t="s">
        <v>2366</v>
      </c>
      <c r="E401" s="60" t="s">
        <v>2246</v>
      </c>
    </row>
    <row r="402" spans="1:5" x14ac:dyDescent="0.2">
      <c r="A402" s="60" t="s">
        <v>2349</v>
      </c>
      <c r="B402" s="60" t="s">
        <v>2350</v>
      </c>
      <c r="C402" s="60" t="s">
        <v>2367</v>
      </c>
      <c r="D402" s="60" t="s">
        <v>2368</v>
      </c>
      <c r="E402" s="60" t="s">
        <v>2233</v>
      </c>
    </row>
    <row r="403" spans="1:5" x14ac:dyDescent="0.2">
      <c r="A403" s="60" t="s">
        <v>2349</v>
      </c>
      <c r="B403" s="60" t="s">
        <v>2350</v>
      </c>
      <c r="C403" s="60" t="s">
        <v>2369</v>
      </c>
      <c r="D403" s="60" t="s">
        <v>234</v>
      </c>
      <c r="E403" s="60" t="s">
        <v>2246</v>
      </c>
    </row>
    <row r="404" spans="1:5" x14ac:dyDescent="0.2">
      <c r="A404" s="60" t="s">
        <v>2349</v>
      </c>
      <c r="B404" s="60" t="s">
        <v>2350</v>
      </c>
      <c r="C404" s="60" t="s">
        <v>2370</v>
      </c>
      <c r="D404" s="60" t="s">
        <v>235</v>
      </c>
      <c r="E404" s="60" t="s">
        <v>2233</v>
      </c>
    </row>
    <row r="405" spans="1:5" x14ac:dyDescent="0.2">
      <c r="A405" s="60" t="s">
        <v>2349</v>
      </c>
      <c r="B405" s="60" t="s">
        <v>2350</v>
      </c>
      <c r="C405" s="60" t="s">
        <v>2371</v>
      </c>
      <c r="D405" s="60" t="s">
        <v>236</v>
      </c>
      <c r="E405" s="60" t="s">
        <v>2246</v>
      </c>
    </row>
    <row r="406" spans="1:5" x14ac:dyDescent="0.2">
      <c r="A406" s="60" t="s">
        <v>2349</v>
      </c>
      <c r="B406" s="60" t="s">
        <v>2350</v>
      </c>
      <c r="C406" s="60" t="s">
        <v>2372</v>
      </c>
      <c r="D406" s="60" t="s">
        <v>2373</v>
      </c>
      <c r="E406" s="60" t="s">
        <v>2246</v>
      </c>
    </row>
    <row r="407" spans="1:5" x14ac:dyDescent="0.2">
      <c r="A407" s="60" t="s">
        <v>2349</v>
      </c>
      <c r="B407" s="60" t="s">
        <v>2350</v>
      </c>
      <c r="C407" s="60" t="s">
        <v>2374</v>
      </c>
      <c r="D407" s="60" t="s">
        <v>2375</v>
      </c>
      <c r="E407" s="60" t="s">
        <v>2246</v>
      </c>
    </row>
    <row r="408" spans="1:5" x14ac:dyDescent="0.2">
      <c r="A408" s="60" t="s">
        <v>2349</v>
      </c>
      <c r="B408" s="60" t="s">
        <v>2350</v>
      </c>
      <c r="C408" s="60" t="s">
        <v>2376</v>
      </c>
      <c r="D408" s="60" t="s">
        <v>237</v>
      </c>
      <c r="E408" s="60" t="s">
        <v>1867</v>
      </c>
    </row>
    <row r="409" spans="1:5" x14ac:dyDescent="0.2">
      <c r="A409" s="60" t="s">
        <v>2349</v>
      </c>
      <c r="B409" s="60" t="s">
        <v>2350</v>
      </c>
      <c r="C409" s="60" t="s">
        <v>2377</v>
      </c>
      <c r="D409" s="60" t="s">
        <v>2378</v>
      </c>
      <c r="E409" s="60" t="s">
        <v>1867</v>
      </c>
    </row>
    <row r="410" spans="1:5" x14ac:dyDescent="0.2">
      <c r="A410" s="60" t="s">
        <v>2349</v>
      </c>
      <c r="B410" s="60" t="s">
        <v>2350</v>
      </c>
      <c r="C410" s="60" t="s">
        <v>2379</v>
      </c>
      <c r="D410" s="60" t="s">
        <v>2378</v>
      </c>
      <c r="E410" s="60" t="s">
        <v>2246</v>
      </c>
    </row>
    <row r="411" spans="1:5" x14ac:dyDescent="0.2">
      <c r="A411" s="60" t="s">
        <v>2349</v>
      </c>
      <c r="B411" s="60" t="s">
        <v>2350</v>
      </c>
      <c r="C411" s="60" t="s">
        <v>2380</v>
      </c>
      <c r="D411" s="60" t="s">
        <v>238</v>
      </c>
      <c r="E411" s="60" t="s">
        <v>1867</v>
      </c>
    </row>
    <row r="412" spans="1:5" x14ac:dyDescent="0.2">
      <c r="A412" s="60" t="s">
        <v>2349</v>
      </c>
      <c r="B412" s="60" t="s">
        <v>2350</v>
      </c>
      <c r="C412" s="60" t="s">
        <v>2381</v>
      </c>
      <c r="D412" s="60" t="s">
        <v>2382</v>
      </c>
      <c r="E412" s="60" t="s">
        <v>2246</v>
      </c>
    </row>
    <row r="413" spans="1:5" x14ac:dyDescent="0.2">
      <c r="A413" s="60" t="s">
        <v>2349</v>
      </c>
      <c r="B413" s="60" t="s">
        <v>2350</v>
      </c>
      <c r="C413" s="60" t="s">
        <v>2383</v>
      </c>
      <c r="D413" s="60" t="s">
        <v>2384</v>
      </c>
      <c r="E413" s="60" t="s">
        <v>2131</v>
      </c>
    </row>
    <row r="414" spans="1:5" x14ac:dyDescent="0.2">
      <c r="A414" s="60" t="s">
        <v>2349</v>
      </c>
      <c r="B414" s="60" t="s">
        <v>2350</v>
      </c>
      <c r="C414" s="60" t="s">
        <v>2385</v>
      </c>
      <c r="D414" s="60" t="s">
        <v>239</v>
      </c>
      <c r="E414" s="60" t="s">
        <v>2246</v>
      </c>
    </row>
    <row r="415" spans="1:5" x14ac:dyDescent="0.2">
      <c r="A415" s="60" t="s">
        <v>2349</v>
      </c>
      <c r="B415" s="60" t="s">
        <v>2350</v>
      </c>
      <c r="C415" s="60" t="s">
        <v>2386</v>
      </c>
      <c r="D415" s="60" t="s">
        <v>240</v>
      </c>
      <c r="E415" s="60" t="s">
        <v>2246</v>
      </c>
    </row>
    <row r="416" spans="1:5" x14ac:dyDescent="0.2">
      <c r="A416" s="60" t="s">
        <v>2349</v>
      </c>
      <c r="B416" s="60" t="s">
        <v>2350</v>
      </c>
      <c r="C416" s="60" t="s">
        <v>2387</v>
      </c>
      <c r="D416" s="60" t="s">
        <v>241</v>
      </c>
      <c r="E416" s="60" t="s">
        <v>2233</v>
      </c>
    </row>
    <row r="417" spans="1:5" x14ac:dyDescent="0.2">
      <c r="A417" s="60" t="s">
        <v>2349</v>
      </c>
      <c r="B417" s="60" t="s">
        <v>2350</v>
      </c>
      <c r="C417" s="60" t="s">
        <v>2388</v>
      </c>
      <c r="D417" s="60" t="s">
        <v>242</v>
      </c>
      <c r="E417" s="60" t="s">
        <v>2246</v>
      </c>
    </row>
    <row r="418" spans="1:5" x14ac:dyDescent="0.2">
      <c r="A418" s="60" t="s">
        <v>2389</v>
      </c>
      <c r="B418" s="60" t="s">
        <v>2390</v>
      </c>
      <c r="C418" s="60" t="s">
        <v>2389</v>
      </c>
      <c r="D418" s="60" t="s">
        <v>2390</v>
      </c>
      <c r="E418" s="60" t="s">
        <v>1867</v>
      </c>
    </row>
    <row r="419" spans="1:5" x14ac:dyDescent="0.2">
      <c r="A419" s="60" t="s">
        <v>2389</v>
      </c>
      <c r="B419" s="60" t="s">
        <v>2390</v>
      </c>
      <c r="C419" s="60" t="s">
        <v>2391</v>
      </c>
      <c r="D419" s="60" t="s">
        <v>2392</v>
      </c>
      <c r="E419" s="60" t="s">
        <v>1867</v>
      </c>
    </row>
    <row r="420" spans="1:5" x14ac:dyDescent="0.2">
      <c r="A420" s="60" t="s">
        <v>2389</v>
      </c>
      <c r="B420" s="60" t="s">
        <v>2390</v>
      </c>
      <c r="C420" s="60" t="s">
        <v>2393</v>
      </c>
      <c r="D420" s="60" t="s">
        <v>243</v>
      </c>
      <c r="E420" s="60" t="s">
        <v>1867</v>
      </c>
    </row>
    <row r="421" spans="1:5" x14ac:dyDescent="0.2">
      <c r="A421" s="60" t="s">
        <v>2389</v>
      </c>
      <c r="B421" s="60" t="s">
        <v>2390</v>
      </c>
      <c r="C421" s="60" t="s">
        <v>2394</v>
      </c>
      <c r="D421" s="60" t="s">
        <v>2395</v>
      </c>
      <c r="E421" s="60" t="s">
        <v>2233</v>
      </c>
    </row>
    <row r="422" spans="1:5" x14ac:dyDescent="0.2">
      <c r="A422" s="60" t="s">
        <v>2389</v>
      </c>
      <c r="B422" s="60" t="s">
        <v>2390</v>
      </c>
      <c r="C422" s="60" t="s">
        <v>2396</v>
      </c>
      <c r="D422" s="60" t="s">
        <v>244</v>
      </c>
      <c r="E422" s="60" t="s">
        <v>2233</v>
      </c>
    </row>
    <row r="423" spans="1:5" x14ac:dyDescent="0.2">
      <c r="A423" s="60" t="s">
        <v>2389</v>
      </c>
      <c r="B423" s="60" t="s">
        <v>2390</v>
      </c>
      <c r="C423" s="60" t="s">
        <v>2397</v>
      </c>
      <c r="D423" s="60" t="s">
        <v>2398</v>
      </c>
      <c r="E423" s="60" t="s">
        <v>2233</v>
      </c>
    </row>
    <row r="424" spans="1:5" x14ac:dyDescent="0.2">
      <c r="A424" s="60" t="s">
        <v>2389</v>
      </c>
      <c r="B424" s="60" t="s">
        <v>2390</v>
      </c>
      <c r="C424" s="60" t="s">
        <v>2399</v>
      </c>
      <c r="D424" s="60" t="s">
        <v>2400</v>
      </c>
      <c r="E424" s="60" t="s">
        <v>2233</v>
      </c>
    </row>
    <row r="425" spans="1:5" x14ac:dyDescent="0.2">
      <c r="A425" s="60" t="s">
        <v>2389</v>
      </c>
      <c r="B425" s="60" t="s">
        <v>2390</v>
      </c>
      <c r="C425" s="60" t="s">
        <v>2401</v>
      </c>
      <c r="D425" s="60" t="s">
        <v>2402</v>
      </c>
      <c r="E425" s="60" t="s">
        <v>2233</v>
      </c>
    </row>
    <row r="426" spans="1:5" x14ac:dyDescent="0.2">
      <c r="A426" s="60" t="s">
        <v>2389</v>
      </c>
      <c r="B426" s="60" t="s">
        <v>2390</v>
      </c>
      <c r="C426" s="60" t="s">
        <v>2403</v>
      </c>
      <c r="D426" s="60" t="s">
        <v>245</v>
      </c>
      <c r="E426" s="60" t="s">
        <v>2233</v>
      </c>
    </row>
    <row r="427" spans="1:5" x14ac:dyDescent="0.2">
      <c r="A427" s="60" t="s">
        <v>2389</v>
      </c>
      <c r="B427" s="60" t="s">
        <v>2390</v>
      </c>
      <c r="C427" s="60" t="s">
        <v>2404</v>
      </c>
      <c r="D427" s="60" t="s">
        <v>2405</v>
      </c>
      <c r="E427" s="60" t="s">
        <v>2233</v>
      </c>
    </row>
    <row r="428" spans="1:5" x14ac:dyDescent="0.2">
      <c r="A428" s="60" t="s">
        <v>2389</v>
      </c>
      <c r="B428" s="60" t="s">
        <v>2390</v>
      </c>
      <c r="C428" s="60" t="s">
        <v>2406</v>
      </c>
      <c r="D428" s="60" t="s">
        <v>246</v>
      </c>
      <c r="E428" s="60" t="s">
        <v>2233</v>
      </c>
    </row>
    <row r="429" spans="1:5" x14ac:dyDescent="0.2">
      <c r="A429" s="60" t="s">
        <v>2389</v>
      </c>
      <c r="B429" s="60" t="s">
        <v>2390</v>
      </c>
      <c r="C429" s="60" t="s">
        <v>2407</v>
      </c>
      <c r="D429" s="60" t="s">
        <v>247</v>
      </c>
      <c r="E429" s="60" t="s">
        <v>1867</v>
      </c>
    </row>
    <row r="430" spans="1:5" x14ac:dyDescent="0.2">
      <c r="A430" s="60" t="s">
        <v>2389</v>
      </c>
      <c r="B430" s="60" t="s">
        <v>2390</v>
      </c>
      <c r="C430" s="60" t="s">
        <v>2408</v>
      </c>
      <c r="D430" s="60" t="s">
        <v>2409</v>
      </c>
      <c r="E430" s="60" t="s">
        <v>2233</v>
      </c>
    </row>
    <row r="431" spans="1:5" x14ac:dyDescent="0.2">
      <c r="A431" s="60" t="s">
        <v>2389</v>
      </c>
      <c r="B431" s="60" t="s">
        <v>2390</v>
      </c>
      <c r="C431" s="60" t="s">
        <v>2410</v>
      </c>
      <c r="D431" s="60" t="s">
        <v>2411</v>
      </c>
      <c r="E431" s="60" t="s">
        <v>2233</v>
      </c>
    </row>
    <row r="432" spans="1:5" x14ac:dyDescent="0.2">
      <c r="A432" s="60" t="s">
        <v>2389</v>
      </c>
      <c r="B432" s="60" t="s">
        <v>2390</v>
      </c>
      <c r="C432" s="60" t="s">
        <v>2412</v>
      </c>
      <c r="D432" s="60" t="s">
        <v>248</v>
      </c>
      <c r="E432" s="60" t="s">
        <v>2233</v>
      </c>
    </row>
    <row r="433" spans="1:5" x14ac:dyDescent="0.2">
      <c r="A433" s="60" t="s">
        <v>2389</v>
      </c>
      <c r="B433" s="60" t="s">
        <v>2390</v>
      </c>
      <c r="C433" s="60" t="s">
        <v>2413</v>
      </c>
      <c r="D433" s="60" t="s">
        <v>249</v>
      </c>
      <c r="E433" s="60" t="s">
        <v>2233</v>
      </c>
    </row>
    <row r="434" spans="1:5" x14ac:dyDescent="0.2">
      <c r="A434" s="60" t="s">
        <v>2389</v>
      </c>
      <c r="B434" s="60" t="s">
        <v>2390</v>
      </c>
      <c r="C434" s="60" t="s">
        <v>2414</v>
      </c>
      <c r="D434" s="60" t="s">
        <v>250</v>
      </c>
      <c r="E434" s="60" t="s">
        <v>1867</v>
      </c>
    </row>
    <row r="435" spans="1:5" x14ac:dyDescent="0.2">
      <c r="A435" s="60" t="s">
        <v>2389</v>
      </c>
      <c r="B435" s="60" t="s">
        <v>2390</v>
      </c>
      <c r="C435" s="60" t="s">
        <v>2415</v>
      </c>
      <c r="D435" s="60" t="s">
        <v>250</v>
      </c>
      <c r="E435" s="60" t="s">
        <v>1867</v>
      </c>
    </row>
    <row r="436" spans="1:5" x14ac:dyDescent="0.2">
      <c r="A436" s="60" t="s">
        <v>2389</v>
      </c>
      <c r="B436" s="60" t="s">
        <v>2390</v>
      </c>
      <c r="C436" s="60" t="s">
        <v>1553</v>
      </c>
      <c r="D436" s="60" t="s">
        <v>2416</v>
      </c>
      <c r="E436" s="60" t="s">
        <v>2233</v>
      </c>
    </row>
    <row r="437" spans="1:5" x14ac:dyDescent="0.2">
      <c r="A437" s="60" t="s">
        <v>2389</v>
      </c>
      <c r="B437" s="60" t="s">
        <v>2390</v>
      </c>
      <c r="C437" s="60" t="s">
        <v>1555</v>
      </c>
      <c r="D437" s="60" t="s">
        <v>251</v>
      </c>
      <c r="E437" s="60" t="s">
        <v>2233</v>
      </c>
    </row>
    <row r="438" spans="1:5" x14ac:dyDescent="0.2">
      <c r="A438" s="60" t="s">
        <v>2389</v>
      </c>
      <c r="B438" s="60" t="s">
        <v>2390</v>
      </c>
      <c r="C438" s="60" t="s">
        <v>2417</v>
      </c>
      <c r="D438" s="60" t="s">
        <v>252</v>
      </c>
      <c r="E438" s="60" t="s">
        <v>2233</v>
      </c>
    </row>
    <row r="439" spans="1:5" x14ac:dyDescent="0.2">
      <c r="A439" s="60" t="s">
        <v>2389</v>
      </c>
      <c r="B439" s="60" t="s">
        <v>2390</v>
      </c>
      <c r="C439" s="60" t="s">
        <v>2418</v>
      </c>
      <c r="D439" s="60" t="s">
        <v>253</v>
      </c>
      <c r="E439" s="60" t="s">
        <v>2233</v>
      </c>
    </row>
    <row r="440" spans="1:5" x14ac:dyDescent="0.2">
      <c r="A440" s="60" t="s">
        <v>2389</v>
      </c>
      <c r="B440" s="60" t="s">
        <v>2390</v>
      </c>
      <c r="C440" s="60" t="s">
        <v>2419</v>
      </c>
      <c r="D440" s="60" t="s">
        <v>2420</v>
      </c>
      <c r="E440" s="60" t="s">
        <v>1867</v>
      </c>
    </row>
    <row r="441" spans="1:5" x14ac:dyDescent="0.2">
      <c r="A441" s="60" t="s">
        <v>2389</v>
      </c>
      <c r="B441" s="60" t="s">
        <v>2390</v>
      </c>
      <c r="C441" s="60" t="s">
        <v>2421</v>
      </c>
      <c r="D441" s="60" t="s">
        <v>2422</v>
      </c>
      <c r="E441" s="60" t="s">
        <v>1867</v>
      </c>
    </row>
    <row r="442" spans="1:5" x14ac:dyDescent="0.2">
      <c r="A442" s="60" t="s">
        <v>2389</v>
      </c>
      <c r="B442" s="60" t="s">
        <v>2390</v>
      </c>
      <c r="C442" s="60" t="s">
        <v>1576</v>
      </c>
      <c r="D442" s="60" t="s">
        <v>254</v>
      </c>
      <c r="E442" s="60" t="s">
        <v>2233</v>
      </c>
    </row>
    <row r="443" spans="1:5" x14ac:dyDescent="0.2">
      <c r="A443" s="60" t="s">
        <v>2389</v>
      </c>
      <c r="B443" s="60" t="s">
        <v>2390</v>
      </c>
      <c r="C443" s="60" t="s">
        <v>1578</v>
      </c>
      <c r="D443" s="60" t="s">
        <v>2423</v>
      </c>
      <c r="E443" s="60" t="s">
        <v>2233</v>
      </c>
    </row>
    <row r="444" spans="1:5" x14ac:dyDescent="0.2">
      <c r="A444" s="60" t="s">
        <v>2389</v>
      </c>
      <c r="B444" s="60" t="s">
        <v>2390</v>
      </c>
      <c r="C444" s="60" t="s">
        <v>1580</v>
      </c>
      <c r="D444" s="60" t="s">
        <v>2424</v>
      </c>
      <c r="E444" s="60" t="s">
        <v>2233</v>
      </c>
    </row>
    <row r="445" spans="1:5" x14ac:dyDescent="0.2">
      <c r="A445" s="60" t="s">
        <v>2389</v>
      </c>
      <c r="B445" s="60" t="s">
        <v>2390</v>
      </c>
      <c r="C445" s="60" t="s">
        <v>2425</v>
      </c>
      <c r="D445" s="60" t="s">
        <v>255</v>
      </c>
      <c r="E445" s="60" t="s">
        <v>1867</v>
      </c>
    </row>
    <row r="446" spans="1:5" x14ac:dyDescent="0.2">
      <c r="A446" s="60" t="s">
        <v>2389</v>
      </c>
      <c r="B446" s="60" t="s">
        <v>2390</v>
      </c>
      <c r="C446" s="60" t="s">
        <v>2426</v>
      </c>
      <c r="D446" s="60" t="s">
        <v>255</v>
      </c>
      <c r="E446" s="60" t="s">
        <v>2233</v>
      </c>
    </row>
    <row r="447" spans="1:5" x14ac:dyDescent="0.2">
      <c r="A447" s="60" t="s">
        <v>2389</v>
      </c>
      <c r="B447" s="60" t="s">
        <v>2390</v>
      </c>
      <c r="C447" s="60" t="s">
        <v>2427</v>
      </c>
      <c r="D447" s="60" t="s">
        <v>256</v>
      </c>
      <c r="E447" s="60" t="s">
        <v>1867</v>
      </c>
    </row>
    <row r="448" spans="1:5" x14ac:dyDescent="0.2">
      <c r="A448" s="60" t="s">
        <v>2389</v>
      </c>
      <c r="B448" s="60" t="s">
        <v>2390</v>
      </c>
      <c r="C448" s="60" t="s">
        <v>2428</v>
      </c>
      <c r="D448" s="60" t="s">
        <v>256</v>
      </c>
      <c r="E448" s="60" t="s">
        <v>2233</v>
      </c>
    </row>
    <row r="449" spans="1:5" x14ac:dyDescent="0.2">
      <c r="A449" s="60" t="s">
        <v>2389</v>
      </c>
      <c r="B449" s="60" t="s">
        <v>2390</v>
      </c>
      <c r="C449" s="60" t="s">
        <v>2429</v>
      </c>
      <c r="D449" s="60" t="s">
        <v>257</v>
      </c>
      <c r="E449" s="60" t="s">
        <v>1867</v>
      </c>
    </row>
    <row r="450" spans="1:5" x14ac:dyDescent="0.2">
      <c r="A450" s="60" t="s">
        <v>2389</v>
      </c>
      <c r="B450" s="60" t="s">
        <v>2390</v>
      </c>
      <c r="C450" s="60" t="s">
        <v>2430</v>
      </c>
      <c r="D450" s="60" t="s">
        <v>257</v>
      </c>
      <c r="E450" s="60" t="s">
        <v>1867</v>
      </c>
    </row>
    <row r="451" spans="1:5" x14ac:dyDescent="0.2">
      <c r="A451" s="60" t="s">
        <v>2389</v>
      </c>
      <c r="B451" s="60" t="s">
        <v>2390</v>
      </c>
      <c r="C451" s="60" t="s">
        <v>2431</v>
      </c>
      <c r="D451" s="60" t="s">
        <v>257</v>
      </c>
      <c r="E451" s="60" t="s">
        <v>2233</v>
      </c>
    </row>
    <row r="452" spans="1:5" x14ac:dyDescent="0.2">
      <c r="A452" s="60" t="s">
        <v>2432</v>
      </c>
      <c r="B452" s="60" t="s">
        <v>2433</v>
      </c>
      <c r="C452" s="60" t="s">
        <v>2432</v>
      </c>
      <c r="D452" s="60" t="s">
        <v>2433</v>
      </c>
      <c r="E452" s="60" t="s">
        <v>1867</v>
      </c>
    </row>
    <row r="453" spans="1:5" x14ac:dyDescent="0.2">
      <c r="A453" s="60" t="s">
        <v>2432</v>
      </c>
      <c r="B453" s="60" t="s">
        <v>2433</v>
      </c>
      <c r="C453" s="60" t="s">
        <v>2434</v>
      </c>
      <c r="D453" s="60" t="s">
        <v>2435</v>
      </c>
      <c r="E453" s="60" t="s">
        <v>1867</v>
      </c>
    </row>
    <row r="454" spans="1:5" x14ac:dyDescent="0.2">
      <c r="A454" s="60" t="s">
        <v>2432</v>
      </c>
      <c r="B454" s="60" t="s">
        <v>2433</v>
      </c>
      <c r="C454" s="60" t="s">
        <v>2436</v>
      </c>
      <c r="D454" s="60" t="s">
        <v>2435</v>
      </c>
      <c r="E454" s="60" t="s">
        <v>1867</v>
      </c>
    </row>
    <row r="455" spans="1:5" x14ac:dyDescent="0.2">
      <c r="A455" s="60" t="s">
        <v>2432</v>
      </c>
      <c r="B455" s="60" t="s">
        <v>2433</v>
      </c>
      <c r="C455" s="60" t="s">
        <v>2437</v>
      </c>
      <c r="D455" s="60" t="s">
        <v>258</v>
      </c>
      <c r="E455" s="60" t="s">
        <v>2246</v>
      </c>
    </row>
    <row r="456" spans="1:5" x14ac:dyDescent="0.2">
      <c r="A456" s="60" t="s">
        <v>2432</v>
      </c>
      <c r="B456" s="60" t="s">
        <v>2433</v>
      </c>
      <c r="C456" s="60" t="s">
        <v>2438</v>
      </c>
      <c r="D456" s="60" t="s">
        <v>259</v>
      </c>
      <c r="E456" s="60" t="s">
        <v>2246</v>
      </c>
    </row>
    <row r="457" spans="1:5" x14ac:dyDescent="0.2">
      <c r="A457" s="60" t="s">
        <v>2432</v>
      </c>
      <c r="B457" s="60" t="s">
        <v>2433</v>
      </c>
      <c r="C457" s="60" t="s">
        <v>2439</v>
      </c>
      <c r="D457" s="60" t="s">
        <v>260</v>
      </c>
      <c r="E457" s="60" t="s">
        <v>2246</v>
      </c>
    </row>
    <row r="458" spans="1:5" x14ac:dyDescent="0.2">
      <c r="A458" s="60" t="s">
        <v>2432</v>
      </c>
      <c r="B458" s="60" t="s">
        <v>2433</v>
      </c>
      <c r="C458" s="60" t="s">
        <v>2440</v>
      </c>
      <c r="D458" s="60" t="s">
        <v>261</v>
      </c>
      <c r="E458" s="60" t="s">
        <v>2246</v>
      </c>
    </row>
    <row r="459" spans="1:5" x14ac:dyDescent="0.2">
      <c r="A459" s="60" t="s">
        <v>2432</v>
      </c>
      <c r="B459" s="60" t="s">
        <v>2433</v>
      </c>
      <c r="C459" s="60" t="s">
        <v>2441</v>
      </c>
      <c r="D459" s="60" t="s">
        <v>262</v>
      </c>
      <c r="E459" s="60" t="s">
        <v>2246</v>
      </c>
    </row>
    <row r="460" spans="1:5" x14ac:dyDescent="0.2">
      <c r="A460" s="60" t="s">
        <v>2432</v>
      </c>
      <c r="B460" s="60" t="s">
        <v>2433</v>
      </c>
      <c r="C460" s="60" t="s">
        <v>2442</v>
      </c>
      <c r="D460" s="60" t="s">
        <v>263</v>
      </c>
      <c r="E460" s="60" t="s">
        <v>2246</v>
      </c>
    </row>
    <row r="461" spans="1:5" x14ac:dyDescent="0.2">
      <c r="A461" s="60" t="s">
        <v>2432</v>
      </c>
      <c r="B461" s="60" t="s">
        <v>2433</v>
      </c>
      <c r="C461" s="60" t="s">
        <v>2443</v>
      </c>
      <c r="D461" s="60" t="s">
        <v>2444</v>
      </c>
      <c r="E461" s="60" t="s">
        <v>1867</v>
      </c>
    </row>
    <row r="462" spans="1:5" x14ac:dyDescent="0.2">
      <c r="A462" s="60" t="s">
        <v>2432</v>
      </c>
      <c r="B462" s="60" t="s">
        <v>2433</v>
      </c>
      <c r="C462" s="60" t="s">
        <v>2445</v>
      </c>
      <c r="D462" s="60" t="s">
        <v>2444</v>
      </c>
      <c r="E462" s="60" t="s">
        <v>1867</v>
      </c>
    </row>
    <row r="463" spans="1:5" x14ac:dyDescent="0.2">
      <c r="A463" s="60" t="s">
        <v>2432</v>
      </c>
      <c r="B463" s="60" t="s">
        <v>2433</v>
      </c>
      <c r="C463" s="60" t="s">
        <v>1655</v>
      </c>
      <c r="D463" s="60" t="s">
        <v>2446</v>
      </c>
      <c r="E463" s="60" t="s">
        <v>2246</v>
      </c>
    </row>
    <row r="464" spans="1:5" x14ac:dyDescent="0.2">
      <c r="A464" s="60" t="s">
        <v>2432</v>
      </c>
      <c r="B464" s="60" t="s">
        <v>2433</v>
      </c>
      <c r="C464" s="60" t="s">
        <v>1657</v>
      </c>
      <c r="D464" s="60" t="s">
        <v>264</v>
      </c>
      <c r="E464" s="60" t="s">
        <v>2246</v>
      </c>
    </row>
    <row r="465" spans="1:5" x14ac:dyDescent="0.2">
      <c r="A465" s="60" t="s">
        <v>2432</v>
      </c>
      <c r="B465" s="60" t="s">
        <v>2433</v>
      </c>
      <c r="C465" s="60" t="s">
        <v>2447</v>
      </c>
      <c r="D465" s="60" t="s">
        <v>265</v>
      </c>
      <c r="E465" s="60" t="s">
        <v>2233</v>
      </c>
    </row>
    <row r="466" spans="1:5" x14ac:dyDescent="0.2">
      <c r="A466" s="60" t="s">
        <v>2432</v>
      </c>
      <c r="B466" s="60" t="s">
        <v>2433</v>
      </c>
      <c r="C466" s="60" t="s">
        <v>2448</v>
      </c>
      <c r="D466" s="60" t="s">
        <v>2449</v>
      </c>
      <c r="E466" s="60" t="s">
        <v>2233</v>
      </c>
    </row>
    <row r="467" spans="1:5" x14ac:dyDescent="0.2">
      <c r="A467" s="60" t="s">
        <v>2432</v>
      </c>
      <c r="B467" s="60" t="s">
        <v>2433</v>
      </c>
      <c r="C467" s="60" t="s">
        <v>2450</v>
      </c>
      <c r="D467" s="60" t="s">
        <v>2451</v>
      </c>
      <c r="E467" s="60" t="s">
        <v>2246</v>
      </c>
    </row>
    <row r="468" spans="1:5" x14ac:dyDescent="0.2">
      <c r="A468" s="60" t="s">
        <v>2432</v>
      </c>
      <c r="B468" s="60" t="s">
        <v>2433</v>
      </c>
      <c r="C468" s="60" t="s">
        <v>2452</v>
      </c>
      <c r="D468" s="60" t="s">
        <v>266</v>
      </c>
      <c r="E468" s="60" t="s">
        <v>2233</v>
      </c>
    </row>
    <row r="469" spans="1:5" x14ac:dyDescent="0.2">
      <c r="A469" s="60" t="s">
        <v>2432</v>
      </c>
      <c r="B469" s="60" t="s">
        <v>2433</v>
      </c>
      <c r="C469" s="60" t="s">
        <v>2453</v>
      </c>
      <c r="D469" s="60" t="s">
        <v>267</v>
      </c>
      <c r="E469" s="60" t="s">
        <v>2233</v>
      </c>
    </row>
    <row r="470" spans="1:5" x14ac:dyDescent="0.2">
      <c r="A470" s="60" t="s">
        <v>2432</v>
      </c>
      <c r="B470" s="60" t="s">
        <v>2433</v>
      </c>
      <c r="C470" s="60" t="s">
        <v>1659</v>
      </c>
      <c r="D470" s="60" t="s">
        <v>2454</v>
      </c>
      <c r="E470" s="60" t="s">
        <v>2246</v>
      </c>
    </row>
    <row r="471" spans="1:5" x14ac:dyDescent="0.2">
      <c r="A471" s="60" t="s">
        <v>2432</v>
      </c>
      <c r="B471" s="60" t="s">
        <v>2433</v>
      </c>
      <c r="C471" s="60" t="s">
        <v>2455</v>
      </c>
      <c r="D471" s="60" t="s">
        <v>268</v>
      </c>
      <c r="E471" s="60" t="s">
        <v>1867</v>
      </c>
    </row>
    <row r="472" spans="1:5" x14ac:dyDescent="0.2">
      <c r="A472" s="60" t="s">
        <v>2432</v>
      </c>
      <c r="B472" s="60" t="s">
        <v>2433</v>
      </c>
      <c r="C472" s="60" t="s">
        <v>2456</v>
      </c>
      <c r="D472" s="60" t="s">
        <v>269</v>
      </c>
      <c r="E472" s="60" t="s">
        <v>1867</v>
      </c>
    </row>
    <row r="473" spans="1:5" x14ac:dyDescent="0.2">
      <c r="A473" s="60" t="s">
        <v>2432</v>
      </c>
      <c r="B473" s="60" t="s">
        <v>2433</v>
      </c>
      <c r="C473" s="60" t="s">
        <v>2457</v>
      </c>
      <c r="D473" s="60" t="s">
        <v>2458</v>
      </c>
      <c r="E473" s="60" t="s">
        <v>2246</v>
      </c>
    </row>
    <row r="474" spans="1:5" x14ac:dyDescent="0.2">
      <c r="A474" s="60" t="s">
        <v>2432</v>
      </c>
      <c r="B474" s="60" t="s">
        <v>2433</v>
      </c>
      <c r="C474" s="60" t="s">
        <v>2459</v>
      </c>
      <c r="D474" s="60" t="s">
        <v>2460</v>
      </c>
      <c r="E474" s="60" t="s">
        <v>2233</v>
      </c>
    </row>
    <row r="475" spans="1:5" x14ac:dyDescent="0.2">
      <c r="A475" s="60" t="s">
        <v>2432</v>
      </c>
      <c r="B475" s="60" t="s">
        <v>2433</v>
      </c>
      <c r="C475" s="60" t="s">
        <v>2461</v>
      </c>
      <c r="D475" s="60" t="s">
        <v>2462</v>
      </c>
      <c r="E475" s="60" t="s">
        <v>2246</v>
      </c>
    </row>
    <row r="476" spans="1:5" x14ac:dyDescent="0.2">
      <c r="A476" s="60" t="s">
        <v>2432</v>
      </c>
      <c r="B476" s="60" t="s">
        <v>2433</v>
      </c>
      <c r="C476" s="60" t="s">
        <v>2463</v>
      </c>
      <c r="D476" s="60" t="s">
        <v>2464</v>
      </c>
      <c r="E476" s="60" t="s">
        <v>1867</v>
      </c>
    </row>
    <row r="477" spans="1:5" x14ac:dyDescent="0.2">
      <c r="A477" s="60" t="s">
        <v>2432</v>
      </c>
      <c r="B477" s="60" t="s">
        <v>2433</v>
      </c>
      <c r="C477" s="60" t="s">
        <v>2465</v>
      </c>
      <c r="D477" s="60" t="s">
        <v>270</v>
      </c>
      <c r="E477" s="60" t="s">
        <v>2246</v>
      </c>
    </row>
    <row r="478" spans="1:5" x14ac:dyDescent="0.2">
      <c r="A478" s="60" t="s">
        <v>2432</v>
      </c>
      <c r="B478" s="60" t="s">
        <v>2433</v>
      </c>
      <c r="C478" s="60" t="s">
        <v>2466</v>
      </c>
      <c r="D478" s="60" t="s">
        <v>271</v>
      </c>
      <c r="E478" s="60" t="s">
        <v>2246</v>
      </c>
    </row>
    <row r="479" spans="1:5" x14ac:dyDescent="0.2">
      <c r="A479" s="60" t="s">
        <v>2432</v>
      </c>
      <c r="B479" s="60" t="s">
        <v>2433</v>
      </c>
      <c r="C479" s="60" t="s">
        <v>2467</v>
      </c>
      <c r="D479" s="60" t="s">
        <v>272</v>
      </c>
      <c r="E479" s="60" t="s">
        <v>1867</v>
      </c>
    </row>
    <row r="480" spans="1:5" x14ac:dyDescent="0.2">
      <c r="A480" s="60" t="s">
        <v>2432</v>
      </c>
      <c r="B480" s="60" t="s">
        <v>2433</v>
      </c>
      <c r="C480" s="60" t="s">
        <v>2468</v>
      </c>
      <c r="D480" s="60" t="s">
        <v>273</v>
      </c>
      <c r="E480" s="60" t="s">
        <v>2246</v>
      </c>
    </row>
    <row r="481" spans="1:5" x14ac:dyDescent="0.2">
      <c r="A481" s="60" t="s">
        <v>2432</v>
      </c>
      <c r="B481" s="60" t="s">
        <v>2433</v>
      </c>
      <c r="C481" s="60" t="s">
        <v>2469</v>
      </c>
      <c r="D481" s="60" t="s">
        <v>2470</v>
      </c>
      <c r="E481" s="60" t="s">
        <v>2246</v>
      </c>
    </row>
    <row r="482" spans="1:5" x14ac:dyDescent="0.2">
      <c r="A482" s="60" t="s">
        <v>2432</v>
      </c>
      <c r="B482" s="60" t="s">
        <v>2433</v>
      </c>
      <c r="C482" s="60" t="s">
        <v>2471</v>
      </c>
      <c r="D482" s="60" t="s">
        <v>274</v>
      </c>
      <c r="E482" s="60" t="s">
        <v>2233</v>
      </c>
    </row>
    <row r="483" spans="1:5" x14ac:dyDescent="0.2">
      <c r="A483" s="60" t="s">
        <v>2432</v>
      </c>
      <c r="B483" s="60" t="s">
        <v>2433</v>
      </c>
      <c r="C483" s="60" t="s">
        <v>2472</v>
      </c>
      <c r="D483" s="60" t="s">
        <v>2473</v>
      </c>
      <c r="E483" s="60" t="s">
        <v>2246</v>
      </c>
    </row>
    <row r="484" spans="1:5" x14ac:dyDescent="0.2">
      <c r="A484" s="60" t="s">
        <v>2432</v>
      </c>
      <c r="B484" s="60" t="s">
        <v>2433</v>
      </c>
      <c r="C484" s="60" t="s">
        <v>2474</v>
      </c>
      <c r="D484" s="60" t="s">
        <v>275</v>
      </c>
      <c r="E484" s="60" t="s">
        <v>2246</v>
      </c>
    </row>
    <row r="485" spans="1:5" x14ac:dyDescent="0.2">
      <c r="A485" s="60" t="s">
        <v>2432</v>
      </c>
      <c r="B485" s="60" t="s">
        <v>2433</v>
      </c>
      <c r="C485" s="60" t="s">
        <v>2475</v>
      </c>
      <c r="D485" s="60" t="s">
        <v>2476</v>
      </c>
      <c r="E485" s="60" t="s">
        <v>1867</v>
      </c>
    </row>
    <row r="486" spans="1:5" x14ac:dyDescent="0.2">
      <c r="A486" s="60" t="s">
        <v>2432</v>
      </c>
      <c r="B486" s="60" t="s">
        <v>2433</v>
      </c>
      <c r="C486" s="60" t="s">
        <v>2477</v>
      </c>
      <c r="D486" s="60" t="s">
        <v>2476</v>
      </c>
      <c r="E486" s="60" t="s">
        <v>1867</v>
      </c>
    </row>
    <row r="487" spans="1:5" x14ac:dyDescent="0.2">
      <c r="A487" s="60" t="s">
        <v>2432</v>
      </c>
      <c r="B487" s="60" t="s">
        <v>2433</v>
      </c>
      <c r="C487" s="60" t="s">
        <v>2478</v>
      </c>
      <c r="D487" s="60" t="s">
        <v>276</v>
      </c>
      <c r="E487" s="60" t="s">
        <v>2246</v>
      </c>
    </row>
    <row r="488" spans="1:5" x14ac:dyDescent="0.2">
      <c r="A488" s="60" t="s">
        <v>2432</v>
      </c>
      <c r="B488" s="60" t="s">
        <v>2433</v>
      </c>
      <c r="C488" s="60" t="s">
        <v>2479</v>
      </c>
      <c r="D488" s="60" t="s">
        <v>277</v>
      </c>
      <c r="E488" s="60" t="s">
        <v>2246</v>
      </c>
    </row>
    <row r="489" spans="1:5" x14ac:dyDescent="0.2">
      <c r="A489" s="60" t="s">
        <v>2432</v>
      </c>
      <c r="B489" s="60" t="s">
        <v>2433</v>
      </c>
      <c r="C489" s="60" t="s">
        <v>2480</v>
      </c>
      <c r="D489" s="60" t="s">
        <v>2481</v>
      </c>
      <c r="E489" s="60" t="s">
        <v>2233</v>
      </c>
    </row>
    <row r="490" spans="1:5" x14ac:dyDescent="0.2">
      <c r="A490" s="60" t="s">
        <v>2432</v>
      </c>
      <c r="B490" s="60" t="s">
        <v>2433</v>
      </c>
      <c r="C490" s="60" t="s">
        <v>2482</v>
      </c>
      <c r="D490" s="60" t="s">
        <v>2483</v>
      </c>
      <c r="E490" s="60" t="s">
        <v>2246</v>
      </c>
    </row>
    <row r="491" spans="1:5" x14ac:dyDescent="0.2">
      <c r="A491" s="60" t="s">
        <v>2432</v>
      </c>
      <c r="B491" s="60" t="s">
        <v>2433</v>
      </c>
      <c r="C491" s="60" t="s">
        <v>2484</v>
      </c>
      <c r="D491" s="60" t="s">
        <v>278</v>
      </c>
      <c r="E491" s="60" t="s">
        <v>2246</v>
      </c>
    </row>
    <row r="492" spans="1:5" x14ac:dyDescent="0.2">
      <c r="A492" s="60" t="s">
        <v>2432</v>
      </c>
      <c r="B492" s="60" t="s">
        <v>2433</v>
      </c>
      <c r="C492" s="60" t="s">
        <v>2485</v>
      </c>
      <c r="D492" s="60" t="s">
        <v>2486</v>
      </c>
      <c r="E492" s="60" t="s">
        <v>2246</v>
      </c>
    </row>
    <row r="493" spans="1:5" x14ac:dyDescent="0.2">
      <c r="A493" s="60" t="s">
        <v>2432</v>
      </c>
      <c r="B493" s="60" t="s">
        <v>2433</v>
      </c>
      <c r="C493" s="60" t="s">
        <v>2487</v>
      </c>
      <c r="D493" s="60" t="s">
        <v>2488</v>
      </c>
      <c r="E493" s="60" t="s">
        <v>279</v>
      </c>
    </row>
    <row r="494" spans="1:5" x14ac:dyDescent="0.2">
      <c r="A494" s="60" t="s">
        <v>2432</v>
      </c>
      <c r="B494" s="60" t="s">
        <v>2433</v>
      </c>
      <c r="C494" s="60" t="s">
        <v>2489</v>
      </c>
      <c r="D494" s="60" t="s">
        <v>280</v>
      </c>
      <c r="E494" s="60" t="s">
        <v>1867</v>
      </c>
    </row>
    <row r="495" spans="1:5" x14ac:dyDescent="0.2">
      <c r="A495" s="60" t="s">
        <v>2432</v>
      </c>
      <c r="B495" s="60" t="s">
        <v>2433</v>
      </c>
      <c r="C495" s="60" t="s">
        <v>2490</v>
      </c>
      <c r="D495" s="60" t="s">
        <v>280</v>
      </c>
      <c r="E495" s="60" t="s">
        <v>1867</v>
      </c>
    </row>
    <row r="496" spans="1:5" x14ac:dyDescent="0.2">
      <c r="A496" s="60" t="s">
        <v>2432</v>
      </c>
      <c r="B496" s="60" t="s">
        <v>2433</v>
      </c>
      <c r="C496" s="60" t="s">
        <v>1677</v>
      </c>
      <c r="D496" s="60" t="s">
        <v>281</v>
      </c>
      <c r="E496" s="60" t="s">
        <v>2246</v>
      </c>
    </row>
    <row r="497" spans="1:5" x14ac:dyDescent="0.2">
      <c r="A497" s="60" t="s">
        <v>2432</v>
      </c>
      <c r="B497" s="60" t="s">
        <v>2433</v>
      </c>
      <c r="C497" s="60" t="s">
        <v>1679</v>
      </c>
      <c r="D497" s="60" t="s">
        <v>282</v>
      </c>
      <c r="E497" s="60" t="s">
        <v>2246</v>
      </c>
    </row>
    <row r="498" spans="1:5" x14ac:dyDescent="0.2">
      <c r="A498" s="60" t="s">
        <v>2432</v>
      </c>
      <c r="B498" s="60" t="s">
        <v>2433</v>
      </c>
      <c r="C498" s="60" t="s">
        <v>2491</v>
      </c>
      <c r="D498" s="60" t="s">
        <v>283</v>
      </c>
      <c r="E498" s="60" t="s">
        <v>2246</v>
      </c>
    </row>
    <row r="499" spans="1:5" x14ac:dyDescent="0.2">
      <c r="A499" s="60" t="s">
        <v>2432</v>
      </c>
      <c r="B499" s="60" t="s">
        <v>2433</v>
      </c>
      <c r="C499" s="60" t="s">
        <v>2492</v>
      </c>
      <c r="D499" s="60" t="s">
        <v>284</v>
      </c>
      <c r="E499" s="60" t="s">
        <v>1867</v>
      </c>
    </row>
    <row r="500" spans="1:5" x14ac:dyDescent="0.2">
      <c r="A500" s="60" t="s">
        <v>2432</v>
      </c>
      <c r="B500" s="60" t="s">
        <v>2433</v>
      </c>
      <c r="C500" s="60" t="s">
        <v>2493</v>
      </c>
      <c r="D500" s="60" t="s">
        <v>2494</v>
      </c>
      <c r="E500" s="60" t="s">
        <v>1867</v>
      </c>
    </row>
    <row r="501" spans="1:5" x14ac:dyDescent="0.2">
      <c r="A501" s="60" t="s">
        <v>2432</v>
      </c>
      <c r="B501" s="60" t="s">
        <v>2433</v>
      </c>
      <c r="C501" s="60" t="s">
        <v>2495</v>
      </c>
      <c r="D501" s="60" t="s">
        <v>2496</v>
      </c>
      <c r="E501" s="60" t="s">
        <v>2246</v>
      </c>
    </row>
    <row r="502" spans="1:5" x14ac:dyDescent="0.2">
      <c r="A502" s="60" t="s">
        <v>2432</v>
      </c>
      <c r="B502" s="60" t="s">
        <v>2433</v>
      </c>
      <c r="C502" s="60" t="s">
        <v>2497</v>
      </c>
      <c r="D502" s="60" t="s">
        <v>285</v>
      </c>
      <c r="E502" s="60" t="s">
        <v>2246</v>
      </c>
    </row>
    <row r="503" spans="1:5" x14ac:dyDescent="0.2">
      <c r="A503" s="60" t="s">
        <v>2432</v>
      </c>
      <c r="B503" s="60" t="s">
        <v>2433</v>
      </c>
      <c r="C503" s="60" t="s">
        <v>2498</v>
      </c>
      <c r="D503" s="60" t="s">
        <v>286</v>
      </c>
      <c r="E503" s="60" t="s">
        <v>1867</v>
      </c>
    </row>
    <row r="504" spans="1:5" x14ac:dyDescent="0.2">
      <c r="A504" s="60" t="s">
        <v>2432</v>
      </c>
      <c r="B504" s="60" t="s">
        <v>2433</v>
      </c>
      <c r="C504" s="60" t="s">
        <v>2499</v>
      </c>
      <c r="D504" s="60" t="s">
        <v>287</v>
      </c>
      <c r="E504" s="60" t="s">
        <v>2246</v>
      </c>
    </row>
    <row r="505" spans="1:5" x14ac:dyDescent="0.2">
      <c r="A505" s="60" t="s">
        <v>2432</v>
      </c>
      <c r="B505" s="60" t="s">
        <v>2433</v>
      </c>
      <c r="C505" s="60" t="s">
        <v>2500</v>
      </c>
      <c r="D505" s="60" t="s">
        <v>2501</v>
      </c>
      <c r="E505" s="60" t="s">
        <v>2233</v>
      </c>
    </row>
    <row r="506" spans="1:5" x14ac:dyDescent="0.2">
      <c r="A506" s="60" t="s">
        <v>2432</v>
      </c>
      <c r="B506" s="60" t="s">
        <v>2433</v>
      </c>
      <c r="C506" s="60" t="s">
        <v>2502</v>
      </c>
      <c r="D506" s="60" t="s">
        <v>288</v>
      </c>
      <c r="E506" s="60" t="s">
        <v>2246</v>
      </c>
    </row>
    <row r="507" spans="1:5" x14ac:dyDescent="0.2">
      <c r="A507" s="60" t="s">
        <v>2432</v>
      </c>
      <c r="B507" s="60" t="s">
        <v>2433</v>
      </c>
      <c r="C507" s="60" t="s">
        <v>2503</v>
      </c>
      <c r="D507" s="60" t="s">
        <v>2504</v>
      </c>
      <c r="E507" s="60" t="s">
        <v>2233</v>
      </c>
    </row>
    <row r="508" spans="1:5" x14ac:dyDescent="0.2">
      <c r="A508" s="60" t="s">
        <v>2432</v>
      </c>
      <c r="B508" s="60" t="s">
        <v>2433</v>
      </c>
      <c r="C508" s="60" t="s">
        <v>2505</v>
      </c>
      <c r="D508" s="60" t="s">
        <v>2506</v>
      </c>
      <c r="E508" s="60" t="s">
        <v>2233</v>
      </c>
    </row>
    <row r="509" spans="1:5" x14ac:dyDescent="0.2">
      <c r="A509" s="60" t="s">
        <v>2432</v>
      </c>
      <c r="B509" s="60" t="s">
        <v>2433</v>
      </c>
      <c r="C509" s="60" t="s">
        <v>2507</v>
      </c>
      <c r="D509" s="60" t="s">
        <v>2508</v>
      </c>
      <c r="E509" s="60" t="s">
        <v>2246</v>
      </c>
    </row>
    <row r="510" spans="1:5" x14ac:dyDescent="0.2">
      <c r="A510" s="60" t="s">
        <v>2432</v>
      </c>
      <c r="B510" s="60" t="s">
        <v>2433</v>
      </c>
      <c r="C510" s="60" t="s">
        <v>2509</v>
      </c>
      <c r="D510" s="60" t="s">
        <v>289</v>
      </c>
      <c r="E510" s="60" t="s">
        <v>2246</v>
      </c>
    </row>
    <row r="511" spans="1:5" x14ac:dyDescent="0.2">
      <c r="A511" s="60" t="s">
        <v>2432</v>
      </c>
      <c r="B511" s="60" t="s">
        <v>2433</v>
      </c>
      <c r="C511" s="60" t="s">
        <v>2510</v>
      </c>
      <c r="D511" s="60" t="s">
        <v>290</v>
      </c>
      <c r="E511" s="60" t="s">
        <v>2246</v>
      </c>
    </row>
    <row r="512" spans="1:5" x14ac:dyDescent="0.2">
      <c r="A512" s="49" t="s">
        <v>2515</v>
      </c>
      <c r="B512" s="60" t="s">
        <v>2516</v>
      </c>
      <c r="C512" s="49" t="s">
        <v>2515</v>
      </c>
      <c r="D512" s="60" t="s">
        <v>2516</v>
      </c>
      <c r="E512" s="60"/>
    </row>
    <row r="513" spans="1:5" x14ac:dyDescent="0.2">
      <c r="A513" s="108"/>
      <c r="B513" s="108"/>
      <c r="C513" s="108"/>
      <c r="D513" s="108"/>
      <c r="E513" s="108"/>
    </row>
    <row r="514" spans="1:5" x14ac:dyDescent="0.2">
      <c r="A514" s="109" t="s">
        <v>291</v>
      </c>
      <c r="B514" s="109"/>
      <c r="C514" s="109"/>
      <c r="D514" s="109"/>
      <c r="E514" s="109"/>
    </row>
    <row r="515" spans="1:5" x14ac:dyDescent="0.2">
      <c r="A515" s="109" t="s">
        <v>292</v>
      </c>
      <c r="B515" s="109"/>
      <c r="C515" s="109"/>
      <c r="D515" s="109"/>
      <c r="E515" s="109"/>
    </row>
  </sheetData>
  <autoFilter ref="A5:E5" xr:uid="{00000000-0009-0000-0000-000004000000}"/>
  <mergeCells count="4">
    <mergeCell ref="A1:E1"/>
    <mergeCell ref="A513:E513"/>
    <mergeCell ref="A514:E514"/>
    <mergeCell ref="A515:E515"/>
  </mergeCells>
  <hyperlinks>
    <hyperlink ref="A515:B515" r:id="rId1" display="© Crown Copyright New Zealand 2008" xr:uid="{00000000-0004-0000-0400-000000000000}"/>
    <hyperlink ref="A514" r:id="rId2" display="http://www.abs.gov.au/websitedbs/d3310114.nsf/Home/%C2%A9+Copyright?OpenDocument" xr:uid="{00000000-0004-0000-0400-000001000000}"/>
  </hyperlinks>
  <pageMargins left="0.7" right="0.7" top="0.75" bottom="0.75" header="0.3" footer="0.3"/>
  <pageSetup paperSize="9" orientation="portrait" horizontalDpi="360" verticalDpi="36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2" tint="-9.9978637043366805E-2"/>
  </sheetPr>
  <dimension ref="A1:U529"/>
  <sheetViews>
    <sheetView showGridLines="0" showRowColHeaders="0" workbookViewId="0">
      <pane ySplit="5" topLeftCell="A6" activePane="bottomLeft" state="frozen"/>
      <selection pane="bottomLeft" activeCell="D37" sqref="D37"/>
    </sheetView>
  </sheetViews>
  <sheetFormatPr defaultColWidth="0" defaultRowHeight="15" x14ac:dyDescent="0.25"/>
  <cols>
    <col min="1" max="1" width="9" style="4" customWidth="1"/>
    <col min="2" max="2" width="40.42578125" style="14" bestFit="1" customWidth="1"/>
    <col min="3" max="3" width="14" style="14" bestFit="1" customWidth="1"/>
    <col min="4" max="4" width="62.42578125" style="15" customWidth="1"/>
    <col min="5" max="5" width="8.7109375" style="4" bestFit="1" customWidth="1"/>
    <col min="6" max="6" width="63.42578125" style="4" customWidth="1"/>
    <col min="7" max="7" width="8" style="4" bestFit="1" customWidth="1"/>
    <col min="8" max="8" width="65.5703125" style="4" bestFit="1" customWidth="1"/>
    <col min="9" max="13" width="15" style="4" hidden="1" customWidth="1"/>
    <col min="14" max="21" width="0" style="4" hidden="1" customWidth="1"/>
    <col min="22" max="16384" width="9.28515625" style="4" hidden="1"/>
  </cols>
  <sheetData>
    <row r="1" spans="1:21" ht="15.75" x14ac:dyDescent="0.25">
      <c r="A1" s="13" t="s">
        <v>293</v>
      </c>
      <c r="B1" s="43"/>
      <c r="C1" s="44"/>
      <c r="E1" s="12"/>
      <c r="F1" s="12"/>
      <c r="G1" s="12"/>
      <c r="H1" s="12"/>
      <c r="I1" s="12"/>
      <c r="J1" s="12"/>
      <c r="K1" s="12"/>
    </row>
    <row r="2" spans="1:21" s="2" customFormat="1" x14ac:dyDescent="0.25">
      <c r="A2" s="60" t="s">
        <v>294</v>
      </c>
      <c r="B2" s="45"/>
      <c r="C2" s="45"/>
      <c r="D2" s="15"/>
      <c r="E2" s="41"/>
      <c r="F2" s="41"/>
      <c r="G2" s="41"/>
      <c r="H2" s="41"/>
      <c r="I2" s="41"/>
      <c r="J2" s="41"/>
      <c r="K2" s="41"/>
      <c r="L2" s="41"/>
      <c r="M2" s="41"/>
      <c r="N2" s="41"/>
      <c r="O2" s="41"/>
      <c r="P2" s="41"/>
      <c r="Q2" s="41"/>
      <c r="R2" s="41"/>
      <c r="S2" s="41"/>
      <c r="T2" s="41"/>
      <c r="U2" s="41"/>
    </row>
    <row r="3" spans="1:21" s="2" customFormat="1" x14ac:dyDescent="0.25">
      <c r="A3" s="42" t="s">
        <v>295</v>
      </c>
      <c r="B3" s="45"/>
      <c r="C3" s="45"/>
      <c r="D3" s="15"/>
      <c r="E3" s="41"/>
      <c r="F3" s="41"/>
      <c r="G3" s="41"/>
      <c r="H3" s="41"/>
      <c r="I3" s="41"/>
      <c r="J3" s="41"/>
      <c r="K3" s="41"/>
      <c r="L3" s="41"/>
      <c r="M3" s="41"/>
      <c r="N3" s="41"/>
      <c r="O3" s="41"/>
      <c r="P3" s="41"/>
      <c r="Q3" s="41"/>
      <c r="R3" s="41"/>
      <c r="S3" s="41"/>
      <c r="T3" s="41"/>
      <c r="U3" s="41"/>
    </row>
    <row r="5" spans="1:21" s="66" customFormat="1" ht="12.75" x14ac:dyDescent="0.2">
      <c r="A5" s="65" t="s">
        <v>296</v>
      </c>
      <c r="B5" s="65" t="s">
        <v>2511</v>
      </c>
      <c r="C5" s="65" t="s">
        <v>297</v>
      </c>
      <c r="D5" s="65" t="s">
        <v>2512</v>
      </c>
      <c r="E5" s="65" t="s">
        <v>298</v>
      </c>
      <c r="F5" s="65" t="s">
        <v>2513</v>
      </c>
      <c r="G5" s="65" t="s">
        <v>299</v>
      </c>
      <c r="H5" s="65" t="s">
        <v>300</v>
      </c>
      <c r="I5" s="64"/>
      <c r="J5" s="64"/>
      <c r="K5" s="64"/>
    </row>
    <row r="6" spans="1:21" ht="12.75" x14ac:dyDescent="0.2">
      <c r="A6" s="46" t="s">
        <v>301</v>
      </c>
      <c r="B6" s="46" t="s">
        <v>302</v>
      </c>
      <c r="C6" s="46" t="s">
        <v>303</v>
      </c>
      <c r="D6" s="46" t="s">
        <v>304</v>
      </c>
      <c r="E6" s="46" t="s">
        <v>305</v>
      </c>
      <c r="F6" s="46" t="s">
        <v>306</v>
      </c>
      <c r="G6" s="46" t="s">
        <v>307</v>
      </c>
      <c r="H6" s="46" t="s">
        <v>308</v>
      </c>
    </row>
    <row r="7" spans="1:21" ht="12.75" x14ac:dyDescent="0.2">
      <c r="A7" s="46" t="s">
        <v>301</v>
      </c>
      <c r="B7" s="46" t="s">
        <v>302</v>
      </c>
      <c r="C7" s="46" t="s">
        <v>303</v>
      </c>
      <c r="D7" s="46" t="s">
        <v>304</v>
      </c>
      <c r="E7" s="46" t="s">
        <v>305</v>
      </c>
      <c r="F7" s="46" t="s">
        <v>306</v>
      </c>
      <c r="G7" s="46" t="s">
        <v>309</v>
      </c>
      <c r="H7" s="46" t="s">
        <v>310</v>
      </c>
    </row>
    <row r="8" spans="1:21" ht="12.75" x14ac:dyDescent="0.2">
      <c r="A8" s="46" t="s">
        <v>301</v>
      </c>
      <c r="B8" s="46" t="s">
        <v>302</v>
      </c>
      <c r="C8" s="46" t="s">
        <v>303</v>
      </c>
      <c r="D8" s="46" t="s">
        <v>304</v>
      </c>
      <c r="E8" s="46" t="s">
        <v>305</v>
      </c>
      <c r="F8" s="46" t="s">
        <v>306</v>
      </c>
      <c r="G8" s="46" t="s">
        <v>311</v>
      </c>
      <c r="H8" s="46" t="s">
        <v>312</v>
      </c>
    </row>
    <row r="9" spans="1:21" ht="12.75" x14ac:dyDescent="0.2">
      <c r="A9" s="46" t="s">
        <v>301</v>
      </c>
      <c r="B9" s="46" t="s">
        <v>302</v>
      </c>
      <c r="C9" s="46" t="s">
        <v>303</v>
      </c>
      <c r="D9" s="46" t="s">
        <v>304</v>
      </c>
      <c r="E9" s="46" t="s">
        <v>305</v>
      </c>
      <c r="F9" s="46" t="s">
        <v>306</v>
      </c>
      <c r="G9" s="46" t="s">
        <v>313</v>
      </c>
      <c r="H9" s="46" t="s">
        <v>314</v>
      </c>
    </row>
    <row r="10" spans="1:21" ht="12.75" x14ac:dyDescent="0.2">
      <c r="A10" s="46" t="s">
        <v>301</v>
      </c>
      <c r="B10" s="46" t="s">
        <v>302</v>
      </c>
      <c r="C10" s="46" t="s">
        <v>303</v>
      </c>
      <c r="D10" s="46" t="s">
        <v>304</v>
      </c>
      <c r="E10" s="46" t="s">
        <v>305</v>
      </c>
      <c r="F10" s="46" t="s">
        <v>306</v>
      </c>
      <c r="G10" s="46" t="s">
        <v>315</v>
      </c>
      <c r="H10" s="46" t="s">
        <v>316</v>
      </c>
    </row>
    <row r="11" spans="1:21" ht="12.75" x14ac:dyDescent="0.2">
      <c r="A11" s="46" t="s">
        <v>301</v>
      </c>
      <c r="B11" s="46" t="s">
        <v>302</v>
      </c>
      <c r="C11" s="46" t="s">
        <v>303</v>
      </c>
      <c r="D11" s="46" t="s">
        <v>304</v>
      </c>
      <c r="E11" s="46" t="s">
        <v>317</v>
      </c>
      <c r="F11" s="46" t="s">
        <v>318</v>
      </c>
      <c r="G11" s="46" t="s">
        <v>319</v>
      </c>
      <c r="H11" s="46" t="s">
        <v>320</v>
      </c>
    </row>
    <row r="12" spans="1:21" ht="12.75" x14ac:dyDescent="0.2">
      <c r="A12" s="46" t="s">
        <v>301</v>
      </c>
      <c r="B12" s="46" t="s">
        <v>302</v>
      </c>
      <c r="C12" s="46" t="s">
        <v>303</v>
      </c>
      <c r="D12" s="46" t="s">
        <v>304</v>
      </c>
      <c r="E12" s="46" t="s">
        <v>317</v>
      </c>
      <c r="F12" s="46" t="s">
        <v>318</v>
      </c>
      <c r="G12" s="46" t="s">
        <v>321</v>
      </c>
      <c r="H12" s="46" t="s">
        <v>322</v>
      </c>
    </row>
    <row r="13" spans="1:21" ht="12.75" x14ac:dyDescent="0.2">
      <c r="A13" s="46" t="s">
        <v>301</v>
      </c>
      <c r="B13" s="46" t="s">
        <v>302</v>
      </c>
      <c r="C13" s="46" t="s">
        <v>303</v>
      </c>
      <c r="D13" s="46" t="s">
        <v>304</v>
      </c>
      <c r="E13" s="46" t="s">
        <v>317</v>
      </c>
      <c r="F13" s="46" t="s">
        <v>318</v>
      </c>
      <c r="G13" s="46" t="s">
        <v>323</v>
      </c>
      <c r="H13" s="46" t="s">
        <v>324</v>
      </c>
    </row>
    <row r="14" spans="1:21" ht="12.75" x14ac:dyDescent="0.2">
      <c r="A14" s="46" t="s">
        <v>301</v>
      </c>
      <c r="B14" s="46" t="s">
        <v>302</v>
      </c>
      <c r="C14" s="46" t="s">
        <v>303</v>
      </c>
      <c r="D14" s="46" t="s">
        <v>304</v>
      </c>
      <c r="E14" s="46" t="s">
        <v>325</v>
      </c>
      <c r="F14" s="46" t="s">
        <v>326</v>
      </c>
      <c r="G14" s="46" t="s">
        <v>327</v>
      </c>
      <c r="H14" s="46" t="s">
        <v>328</v>
      </c>
    </row>
    <row r="15" spans="1:21" ht="12.75" x14ac:dyDescent="0.2">
      <c r="A15" s="46" t="s">
        <v>301</v>
      </c>
      <c r="B15" s="46" t="s">
        <v>302</v>
      </c>
      <c r="C15" s="46" t="s">
        <v>303</v>
      </c>
      <c r="D15" s="46" t="s">
        <v>304</v>
      </c>
      <c r="E15" s="46" t="s">
        <v>325</v>
      </c>
      <c r="F15" s="46" t="s">
        <v>326</v>
      </c>
      <c r="G15" s="46" t="s">
        <v>329</v>
      </c>
      <c r="H15" s="46" t="s">
        <v>330</v>
      </c>
    </row>
    <row r="16" spans="1:21" ht="12.75" x14ac:dyDescent="0.2">
      <c r="A16" s="46" t="s">
        <v>301</v>
      </c>
      <c r="B16" s="46" t="s">
        <v>302</v>
      </c>
      <c r="C16" s="46" t="s">
        <v>303</v>
      </c>
      <c r="D16" s="46" t="s">
        <v>304</v>
      </c>
      <c r="E16" s="46" t="s">
        <v>325</v>
      </c>
      <c r="F16" s="46" t="s">
        <v>326</v>
      </c>
      <c r="G16" s="46" t="s">
        <v>331</v>
      </c>
      <c r="H16" s="46" t="s">
        <v>332</v>
      </c>
    </row>
    <row r="17" spans="1:8" ht="12.75" x14ac:dyDescent="0.2">
      <c r="A17" s="46" t="s">
        <v>301</v>
      </c>
      <c r="B17" s="46" t="s">
        <v>302</v>
      </c>
      <c r="C17" s="46" t="s">
        <v>303</v>
      </c>
      <c r="D17" s="46" t="s">
        <v>304</v>
      </c>
      <c r="E17" s="46" t="s">
        <v>325</v>
      </c>
      <c r="F17" s="46" t="s">
        <v>326</v>
      </c>
      <c r="G17" s="46" t="s">
        <v>333</v>
      </c>
      <c r="H17" s="46" t="s">
        <v>334</v>
      </c>
    </row>
    <row r="18" spans="1:8" ht="12.75" x14ac:dyDescent="0.2">
      <c r="A18" s="46" t="s">
        <v>301</v>
      </c>
      <c r="B18" s="46" t="s">
        <v>302</v>
      </c>
      <c r="C18" s="46" t="s">
        <v>303</v>
      </c>
      <c r="D18" s="46" t="s">
        <v>304</v>
      </c>
      <c r="E18" s="46" t="s">
        <v>325</v>
      </c>
      <c r="F18" s="46" t="s">
        <v>326</v>
      </c>
      <c r="G18" s="46" t="s">
        <v>335</v>
      </c>
      <c r="H18" s="46" t="s">
        <v>336</v>
      </c>
    </row>
    <row r="19" spans="1:8" ht="12.75" x14ac:dyDescent="0.2">
      <c r="A19" s="46" t="s">
        <v>301</v>
      </c>
      <c r="B19" s="46" t="s">
        <v>302</v>
      </c>
      <c r="C19" s="46" t="s">
        <v>303</v>
      </c>
      <c r="D19" s="46" t="s">
        <v>304</v>
      </c>
      <c r="E19" s="46" t="s">
        <v>325</v>
      </c>
      <c r="F19" s="46" t="s">
        <v>326</v>
      </c>
      <c r="G19" s="46" t="s">
        <v>337</v>
      </c>
      <c r="H19" s="46" t="s">
        <v>338</v>
      </c>
    </row>
    <row r="20" spans="1:8" ht="12.75" x14ac:dyDescent="0.2">
      <c r="A20" s="46" t="s">
        <v>301</v>
      </c>
      <c r="B20" s="46" t="s">
        <v>302</v>
      </c>
      <c r="C20" s="46" t="s">
        <v>303</v>
      </c>
      <c r="D20" s="46" t="s">
        <v>304</v>
      </c>
      <c r="E20" s="46" t="s">
        <v>325</v>
      </c>
      <c r="F20" s="46" t="s">
        <v>326</v>
      </c>
      <c r="G20" s="46" t="s">
        <v>339</v>
      </c>
      <c r="H20" s="46" t="s">
        <v>340</v>
      </c>
    </row>
    <row r="21" spans="1:8" ht="12.75" x14ac:dyDescent="0.2">
      <c r="A21" s="46" t="s">
        <v>301</v>
      </c>
      <c r="B21" s="46" t="s">
        <v>302</v>
      </c>
      <c r="C21" s="46" t="s">
        <v>303</v>
      </c>
      <c r="D21" s="46" t="s">
        <v>304</v>
      </c>
      <c r="E21" s="46" t="s">
        <v>325</v>
      </c>
      <c r="F21" s="46" t="s">
        <v>326</v>
      </c>
      <c r="G21" s="46" t="s">
        <v>341</v>
      </c>
      <c r="H21" s="46" t="s">
        <v>342</v>
      </c>
    </row>
    <row r="22" spans="1:8" ht="12.75" x14ac:dyDescent="0.2">
      <c r="A22" s="46" t="s">
        <v>301</v>
      </c>
      <c r="B22" s="46" t="s">
        <v>302</v>
      </c>
      <c r="C22" s="46" t="s">
        <v>303</v>
      </c>
      <c r="D22" s="46" t="s">
        <v>304</v>
      </c>
      <c r="E22" s="46" t="s">
        <v>343</v>
      </c>
      <c r="F22" s="46" t="s">
        <v>344</v>
      </c>
      <c r="G22" s="46" t="s">
        <v>345</v>
      </c>
      <c r="H22" s="46" t="s">
        <v>346</v>
      </c>
    </row>
    <row r="23" spans="1:8" ht="12.75" x14ac:dyDescent="0.2">
      <c r="A23" s="46" t="s">
        <v>301</v>
      </c>
      <c r="B23" s="46" t="s">
        <v>302</v>
      </c>
      <c r="C23" s="46" t="s">
        <v>303</v>
      </c>
      <c r="D23" s="46" t="s">
        <v>304</v>
      </c>
      <c r="E23" s="46" t="s">
        <v>343</v>
      </c>
      <c r="F23" s="46" t="s">
        <v>344</v>
      </c>
      <c r="G23" s="46" t="s">
        <v>347</v>
      </c>
      <c r="H23" s="46" t="s">
        <v>348</v>
      </c>
    </row>
    <row r="24" spans="1:8" ht="12.75" x14ac:dyDescent="0.2">
      <c r="A24" s="46" t="s">
        <v>301</v>
      </c>
      <c r="B24" s="46" t="s">
        <v>302</v>
      </c>
      <c r="C24" s="46" t="s">
        <v>303</v>
      </c>
      <c r="D24" s="46" t="s">
        <v>304</v>
      </c>
      <c r="E24" s="46" t="s">
        <v>343</v>
      </c>
      <c r="F24" s="46" t="s">
        <v>344</v>
      </c>
      <c r="G24" s="46" t="s">
        <v>349</v>
      </c>
      <c r="H24" s="46" t="s">
        <v>350</v>
      </c>
    </row>
    <row r="25" spans="1:8" ht="12.75" x14ac:dyDescent="0.2">
      <c r="A25" s="46" t="s">
        <v>301</v>
      </c>
      <c r="B25" s="46" t="s">
        <v>302</v>
      </c>
      <c r="C25" s="46" t="s">
        <v>303</v>
      </c>
      <c r="D25" s="46" t="s">
        <v>304</v>
      </c>
      <c r="E25" s="46" t="s">
        <v>343</v>
      </c>
      <c r="F25" s="46" t="s">
        <v>344</v>
      </c>
      <c r="G25" s="46" t="s">
        <v>351</v>
      </c>
      <c r="H25" s="46" t="s">
        <v>352</v>
      </c>
    </row>
    <row r="26" spans="1:8" ht="12.75" x14ac:dyDescent="0.2">
      <c r="A26" s="46" t="s">
        <v>301</v>
      </c>
      <c r="B26" s="46" t="s">
        <v>302</v>
      </c>
      <c r="C26" s="46" t="s">
        <v>303</v>
      </c>
      <c r="D26" s="46" t="s">
        <v>304</v>
      </c>
      <c r="E26" s="46" t="s">
        <v>343</v>
      </c>
      <c r="F26" s="46" t="s">
        <v>344</v>
      </c>
      <c r="G26" s="46" t="s">
        <v>353</v>
      </c>
      <c r="H26" s="46" t="s">
        <v>354</v>
      </c>
    </row>
    <row r="27" spans="1:8" ht="12.75" x14ac:dyDescent="0.2">
      <c r="A27" s="46" t="s">
        <v>301</v>
      </c>
      <c r="B27" s="46" t="s">
        <v>302</v>
      </c>
      <c r="C27" s="46" t="s">
        <v>303</v>
      </c>
      <c r="D27" s="46" t="s">
        <v>304</v>
      </c>
      <c r="E27" s="46" t="s">
        <v>343</v>
      </c>
      <c r="F27" s="46" t="s">
        <v>344</v>
      </c>
      <c r="G27" s="46" t="s">
        <v>355</v>
      </c>
      <c r="H27" s="46" t="s">
        <v>356</v>
      </c>
    </row>
    <row r="28" spans="1:8" ht="12.75" x14ac:dyDescent="0.2">
      <c r="A28" s="46" t="s">
        <v>301</v>
      </c>
      <c r="B28" s="46" t="s">
        <v>302</v>
      </c>
      <c r="C28" s="46" t="s">
        <v>303</v>
      </c>
      <c r="D28" s="46" t="s">
        <v>304</v>
      </c>
      <c r="E28" s="46" t="s">
        <v>343</v>
      </c>
      <c r="F28" s="46" t="s">
        <v>344</v>
      </c>
      <c r="G28" s="46" t="s">
        <v>357</v>
      </c>
      <c r="H28" s="46" t="s">
        <v>358</v>
      </c>
    </row>
    <row r="29" spans="1:8" ht="12.75" x14ac:dyDescent="0.2">
      <c r="A29" s="46" t="s">
        <v>301</v>
      </c>
      <c r="B29" s="46" t="s">
        <v>302</v>
      </c>
      <c r="C29" s="46" t="s">
        <v>303</v>
      </c>
      <c r="D29" s="46" t="s">
        <v>304</v>
      </c>
      <c r="E29" s="46" t="s">
        <v>359</v>
      </c>
      <c r="F29" s="46" t="s">
        <v>360</v>
      </c>
      <c r="G29" s="46" t="s">
        <v>361</v>
      </c>
      <c r="H29" s="46" t="s">
        <v>362</v>
      </c>
    </row>
    <row r="30" spans="1:8" ht="12.75" x14ac:dyDescent="0.2">
      <c r="A30" s="46" t="s">
        <v>301</v>
      </c>
      <c r="B30" s="46" t="s">
        <v>302</v>
      </c>
      <c r="C30" s="46" t="s">
        <v>303</v>
      </c>
      <c r="D30" s="46" t="s">
        <v>304</v>
      </c>
      <c r="E30" s="46" t="s">
        <v>359</v>
      </c>
      <c r="F30" s="46" t="s">
        <v>360</v>
      </c>
      <c r="G30" s="46" t="s">
        <v>363</v>
      </c>
      <c r="H30" s="46" t="s">
        <v>364</v>
      </c>
    </row>
    <row r="31" spans="1:8" ht="12.75" x14ac:dyDescent="0.2">
      <c r="A31" s="46" t="s">
        <v>301</v>
      </c>
      <c r="B31" s="46" t="s">
        <v>302</v>
      </c>
      <c r="C31" s="46" t="s">
        <v>303</v>
      </c>
      <c r="D31" s="46" t="s">
        <v>304</v>
      </c>
      <c r="E31" s="46" t="s">
        <v>359</v>
      </c>
      <c r="F31" s="46" t="s">
        <v>360</v>
      </c>
      <c r="G31" s="46" t="s">
        <v>365</v>
      </c>
      <c r="H31" s="46" t="s">
        <v>366</v>
      </c>
    </row>
    <row r="32" spans="1:8" ht="12.75" x14ac:dyDescent="0.2">
      <c r="A32" s="46" t="s">
        <v>301</v>
      </c>
      <c r="B32" s="46" t="s">
        <v>302</v>
      </c>
      <c r="C32" s="46" t="s">
        <v>303</v>
      </c>
      <c r="D32" s="46" t="s">
        <v>304</v>
      </c>
      <c r="E32" s="46" t="s">
        <v>367</v>
      </c>
      <c r="F32" s="46" t="s">
        <v>368</v>
      </c>
      <c r="G32" s="46" t="s">
        <v>369</v>
      </c>
      <c r="H32" s="46" t="s">
        <v>368</v>
      </c>
    </row>
    <row r="33" spans="1:8" ht="12.75" x14ac:dyDescent="0.2">
      <c r="A33" s="46" t="s">
        <v>301</v>
      </c>
      <c r="B33" s="46" t="s">
        <v>302</v>
      </c>
      <c r="C33" s="46" t="s">
        <v>303</v>
      </c>
      <c r="D33" s="46" t="s">
        <v>304</v>
      </c>
      <c r="E33" s="46" t="s">
        <v>370</v>
      </c>
      <c r="F33" s="46" t="s">
        <v>371</v>
      </c>
      <c r="G33" s="46" t="s">
        <v>372</v>
      </c>
      <c r="H33" s="46" t="s">
        <v>373</v>
      </c>
    </row>
    <row r="34" spans="1:8" ht="12.75" x14ac:dyDescent="0.2">
      <c r="A34" s="46" t="s">
        <v>301</v>
      </c>
      <c r="B34" s="46" t="s">
        <v>302</v>
      </c>
      <c r="C34" s="46" t="s">
        <v>303</v>
      </c>
      <c r="D34" s="46" t="s">
        <v>304</v>
      </c>
      <c r="E34" s="46" t="s">
        <v>370</v>
      </c>
      <c r="F34" s="46" t="s">
        <v>371</v>
      </c>
      <c r="G34" s="46" t="s">
        <v>374</v>
      </c>
      <c r="H34" s="46" t="s">
        <v>375</v>
      </c>
    </row>
    <row r="35" spans="1:8" ht="12.75" x14ac:dyDescent="0.2">
      <c r="A35" s="46" t="s">
        <v>301</v>
      </c>
      <c r="B35" s="46" t="s">
        <v>302</v>
      </c>
      <c r="C35" s="46" t="s">
        <v>303</v>
      </c>
      <c r="D35" s="46" t="s">
        <v>304</v>
      </c>
      <c r="E35" s="46" t="s">
        <v>376</v>
      </c>
      <c r="F35" s="46" t="s">
        <v>377</v>
      </c>
      <c r="G35" s="46" t="s">
        <v>378</v>
      </c>
      <c r="H35" s="46" t="s">
        <v>377</v>
      </c>
    </row>
    <row r="36" spans="1:8" ht="12.75" x14ac:dyDescent="0.2">
      <c r="A36" s="46" t="s">
        <v>301</v>
      </c>
      <c r="B36" s="46" t="s">
        <v>302</v>
      </c>
      <c r="C36" s="46" t="s">
        <v>303</v>
      </c>
      <c r="D36" s="46" t="s">
        <v>304</v>
      </c>
      <c r="E36" s="46" t="s">
        <v>379</v>
      </c>
      <c r="F36" s="46" t="s">
        <v>380</v>
      </c>
      <c r="G36" s="46" t="s">
        <v>381</v>
      </c>
      <c r="H36" s="46" t="s">
        <v>382</v>
      </c>
    </row>
    <row r="37" spans="1:8" ht="12.75" x14ac:dyDescent="0.2">
      <c r="A37" s="46" t="s">
        <v>301</v>
      </c>
      <c r="B37" s="46" t="s">
        <v>302</v>
      </c>
      <c r="C37" s="46" t="s">
        <v>303</v>
      </c>
      <c r="D37" s="46" t="s">
        <v>304</v>
      </c>
      <c r="E37" s="46" t="s">
        <v>379</v>
      </c>
      <c r="F37" s="46" t="s">
        <v>380</v>
      </c>
      <c r="G37" s="46" t="s">
        <v>383</v>
      </c>
      <c r="H37" s="46" t="s">
        <v>384</v>
      </c>
    </row>
    <row r="38" spans="1:8" ht="12.75" x14ac:dyDescent="0.2">
      <c r="A38" s="46" t="s">
        <v>301</v>
      </c>
      <c r="B38" s="46" t="s">
        <v>302</v>
      </c>
      <c r="C38" s="46" t="s">
        <v>303</v>
      </c>
      <c r="D38" s="46" t="s">
        <v>304</v>
      </c>
      <c r="E38" s="46" t="s">
        <v>379</v>
      </c>
      <c r="F38" s="46" t="s">
        <v>380</v>
      </c>
      <c r="G38" s="46" t="s">
        <v>385</v>
      </c>
      <c r="H38" s="46" t="s">
        <v>386</v>
      </c>
    </row>
    <row r="39" spans="1:8" ht="12.75" x14ac:dyDescent="0.2">
      <c r="A39" s="46" t="s">
        <v>301</v>
      </c>
      <c r="B39" s="46" t="s">
        <v>302</v>
      </c>
      <c r="C39" s="46" t="s">
        <v>303</v>
      </c>
      <c r="D39" s="46" t="s">
        <v>304</v>
      </c>
      <c r="E39" s="46" t="s">
        <v>379</v>
      </c>
      <c r="F39" s="46" t="s">
        <v>380</v>
      </c>
      <c r="G39" s="46" t="s">
        <v>387</v>
      </c>
      <c r="H39" s="46" t="s">
        <v>388</v>
      </c>
    </row>
    <row r="40" spans="1:8" ht="12.75" x14ac:dyDescent="0.2">
      <c r="A40" s="46" t="s">
        <v>301</v>
      </c>
      <c r="B40" s="46" t="s">
        <v>302</v>
      </c>
      <c r="C40" s="46" t="s">
        <v>389</v>
      </c>
      <c r="D40" s="46" t="s">
        <v>390</v>
      </c>
      <c r="E40" s="46" t="s">
        <v>391</v>
      </c>
      <c r="F40" s="46" t="s">
        <v>390</v>
      </c>
      <c r="G40" s="46" t="s">
        <v>392</v>
      </c>
      <c r="H40" s="46" t="s">
        <v>393</v>
      </c>
    </row>
    <row r="41" spans="1:8" ht="12.75" x14ac:dyDescent="0.2">
      <c r="A41" s="46" t="s">
        <v>301</v>
      </c>
      <c r="B41" s="46" t="s">
        <v>302</v>
      </c>
      <c r="C41" s="46" t="s">
        <v>389</v>
      </c>
      <c r="D41" s="46" t="s">
        <v>390</v>
      </c>
      <c r="E41" s="46" t="s">
        <v>391</v>
      </c>
      <c r="F41" s="46" t="s">
        <v>390</v>
      </c>
      <c r="G41" s="46" t="s">
        <v>394</v>
      </c>
      <c r="H41" s="46" t="s">
        <v>395</v>
      </c>
    </row>
    <row r="42" spans="1:8" ht="12.75" x14ac:dyDescent="0.2">
      <c r="A42" s="46" t="s">
        <v>301</v>
      </c>
      <c r="B42" s="46" t="s">
        <v>302</v>
      </c>
      <c r="C42" s="46" t="s">
        <v>389</v>
      </c>
      <c r="D42" s="46" t="s">
        <v>390</v>
      </c>
      <c r="E42" s="46" t="s">
        <v>391</v>
      </c>
      <c r="F42" s="46" t="s">
        <v>390</v>
      </c>
      <c r="G42" s="46" t="s">
        <v>396</v>
      </c>
      <c r="H42" s="46" t="s">
        <v>397</v>
      </c>
    </row>
    <row r="43" spans="1:8" ht="12.75" x14ac:dyDescent="0.2">
      <c r="A43" s="46" t="s">
        <v>301</v>
      </c>
      <c r="B43" s="46" t="s">
        <v>302</v>
      </c>
      <c r="C43" s="46" t="s">
        <v>398</v>
      </c>
      <c r="D43" s="46" t="s">
        <v>399</v>
      </c>
      <c r="E43" s="46" t="s">
        <v>400</v>
      </c>
      <c r="F43" s="46" t="s">
        <v>399</v>
      </c>
      <c r="G43" s="46" t="s">
        <v>401</v>
      </c>
      <c r="H43" s="46" t="s">
        <v>402</v>
      </c>
    </row>
    <row r="44" spans="1:8" ht="12.75" x14ac:dyDescent="0.2">
      <c r="A44" s="46" t="s">
        <v>301</v>
      </c>
      <c r="B44" s="46" t="s">
        <v>302</v>
      </c>
      <c r="C44" s="46" t="s">
        <v>398</v>
      </c>
      <c r="D44" s="46" t="s">
        <v>399</v>
      </c>
      <c r="E44" s="46" t="s">
        <v>400</v>
      </c>
      <c r="F44" s="46" t="s">
        <v>399</v>
      </c>
      <c r="G44" s="46" t="s">
        <v>403</v>
      </c>
      <c r="H44" s="46" t="s">
        <v>404</v>
      </c>
    </row>
    <row r="45" spans="1:8" ht="12.75" x14ac:dyDescent="0.2">
      <c r="A45" s="46" t="s">
        <v>301</v>
      </c>
      <c r="B45" s="46" t="s">
        <v>302</v>
      </c>
      <c r="C45" s="46" t="s">
        <v>405</v>
      </c>
      <c r="D45" s="46" t="s">
        <v>406</v>
      </c>
      <c r="E45" s="46" t="s">
        <v>407</v>
      </c>
      <c r="F45" s="46" t="s">
        <v>408</v>
      </c>
      <c r="G45" s="46" t="s">
        <v>409</v>
      </c>
      <c r="H45" s="46" t="s">
        <v>410</v>
      </c>
    </row>
    <row r="46" spans="1:8" ht="12.75" x14ac:dyDescent="0.2">
      <c r="A46" s="46" t="s">
        <v>301</v>
      </c>
      <c r="B46" s="46" t="s">
        <v>302</v>
      </c>
      <c r="C46" s="46" t="s">
        <v>405</v>
      </c>
      <c r="D46" s="46" t="s">
        <v>406</v>
      </c>
      <c r="E46" s="46" t="s">
        <v>407</v>
      </c>
      <c r="F46" s="46" t="s">
        <v>408</v>
      </c>
      <c r="G46" s="46" t="s">
        <v>411</v>
      </c>
      <c r="H46" s="46" t="s">
        <v>412</v>
      </c>
    </row>
    <row r="47" spans="1:8" ht="12.75" x14ac:dyDescent="0.2">
      <c r="A47" s="46" t="s">
        <v>301</v>
      </c>
      <c r="B47" s="46" t="s">
        <v>302</v>
      </c>
      <c r="C47" s="46" t="s">
        <v>405</v>
      </c>
      <c r="D47" s="46" t="s">
        <v>406</v>
      </c>
      <c r="E47" s="46" t="s">
        <v>407</v>
      </c>
      <c r="F47" s="46" t="s">
        <v>408</v>
      </c>
      <c r="G47" s="46" t="s">
        <v>413</v>
      </c>
      <c r="H47" s="46" t="s">
        <v>414</v>
      </c>
    </row>
    <row r="48" spans="1:8" ht="12.75" x14ac:dyDescent="0.2">
      <c r="A48" s="46" t="s">
        <v>301</v>
      </c>
      <c r="B48" s="46" t="s">
        <v>302</v>
      </c>
      <c r="C48" s="46" t="s">
        <v>405</v>
      </c>
      <c r="D48" s="46" t="s">
        <v>406</v>
      </c>
      <c r="E48" s="46" t="s">
        <v>407</v>
      </c>
      <c r="F48" s="46" t="s">
        <v>408</v>
      </c>
      <c r="G48" s="46" t="s">
        <v>415</v>
      </c>
      <c r="H48" s="46" t="s">
        <v>416</v>
      </c>
    </row>
    <row r="49" spans="1:8" ht="12.75" x14ac:dyDescent="0.2">
      <c r="A49" s="46" t="s">
        <v>301</v>
      </c>
      <c r="B49" s="46" t="s">
        <v>302</v>
      </c>
      <c r="C49" s="46" t="s">
        <v>405</v>
      </c>
      <c r="D49" s="46" t="s">
        <v>406</v>
      </c>
      <c r="E49" s="46" t="s">
        <v>407</v>
      </c>
      <c r="F49" s="46" t="s">
        <v>408</v>
      </c>
      <c r="G49" s="46" t="s">
        <v>417</v>
      </c>
      <c r="H49" s="46" t="s">
        <v>418</v>
      </c>
    </row>
    <row r="50" spans="1:8" ht="12.75" x14ac:dyDescent="0.2">
      <c r="A50" s="46" t="s">
        <v>301</v>
      </c>
      <c r="B50" s="46" t="s">
        <v>302</v>
      </c>
      <c r="C50" s="46" t="s">
        <v>405</v>
      </c>
      <c r="D50" s="46" t="s">
        <v>406</v>
      </c>
      <c r="E50" s="46" t="s">
        <v>419</v>
      </c>
      <c r="F50" s="46" t="s">
        <v>420</v>
      </c>
      <c r="G50" s="46" t="s">
        <v>421</v>
      </c>
      <c r="H50" s="46" t="s">
        <v>420</v>
      </c>
    </row>
    <row r="51" spans="1:8" ht="12.75" x14ac:dyDescent="0.2">
      <c r="A51" s="46" t="s">
        <v>301</v>
      </c>
      <c r="B51" s="46" t="s">
        <v>302</v>
      </c>
      <c r="C51" s="46" t="s">
        <v>422</v>
      </c>
      <c r="D51" s="46" t="s">
        <v>423</v>
      </c>
      <c r="E51" s="46" t="s">
        <v>424</v>
      </c>
      <c r="F51" s="46" t="s">
        <v>425</v>
      </c>
      <c r="G51" s="46" t="s">
        <v>426</v>
      </c>
      <c r="H51" s="46" t="s">
        <v>425</v>
      </c>
    </row>
    <row r="52" spans="1:8" ht="12.75" x14ac:dyDescent="0.2">
      <c r="A52" s="46" t="s">
        <v>301</v>
      </c>
      <c r="B52" s="46" t="s">
        <v>302</v>
      </c>
      <c r="C52" s="46" t="s">
        <v>422</v>
      </c>
      <c r="D52" s="46" t="s">
        <v>423</v>
      </c>
      <c r="E52" s="46" t="s">
        <v>427</v>
      </c>
      <c r="F52" s="46" t="s">
        <v>428</v>
      </c>
      <c r="G52" s="46" t="s">
        <v>429</v>
      </c>
      <c r="H52" s="46" t="s">
        <v>430</v>
      </c>
    </row>
    <row r="53" spans="1:8" ht="12.75" x14ac:dyDescent="0.2">
      <c r="A53" s="46" t="s">
        <v>301</v>
      </c>
      <c r="B53" s="46" t="s">
        <v>302</v>
      </c>
      <c r="C53" s="46" t="s">
        <v>422</v>
      </c>
      <c r="D53" s="46" t="s">
        <v>423</v>
      </c>
      <c r="E53" s="46" t="s">
        <v>427</v>
      </c>
      <c r="F53" s="46" t="s">
        <v>428</v>
      </c>
      <c r="G53" s="46" t="s">
        <v>431</v>
      </c>
      <c r="H53" s="46" t="s">
        <v>432</v>
      </c>
    </row>
    <row r="54" spans="1:8" ht="12.75" x14ac:dyDescent="0.2">
      <c r="A54" s="46" t="s">
        <v>301</v>
      </c>
      <c r="B54" s="46" t="s">
        <v>302</v>
      </c>
      <c r="C54" s="46" t="s">
        <v>422</v>
      </c>
      <c r="D54" s="46" t="s">
        <v>423</v>
      </c>
      <c r="E54" s="46" t="s">
        <v>427</v>
      </c>
      <c r="F54" s="46" t="s">
        <v>428</v>
      </c>
      <c r="G54" s="46" t="s">
        <v>433</v>
      </c>
      <c r="H54" s="46" t="s">
        <v>434</v>
      </c>
    </row>
    <row r="55" spans="1:8" ht="12.75" x14ac:dyDescent="0.2">
      <c r="A55" s="46" t="s">
        <v>435</v>
      </c>
      <c r="B55" s="46" t="s">
        <v>436</v>
      </c>
      <c r="C55" s="46" t="s">
        <v>437</v>
      </c>
      <c r="D55" s="46" t="s">
        <v>438</v>
      </c>
      <c r="E55" s="46" t="s">
        <v>439</v>
      </c>
      <c r="F55" s="46" t="s">
        <v>438</v>
      </c>
      <c r="G55" s="46" t="s">
        <v>440</v>
      </c>
      <c r="H55" s="46" t="s">
        <v>438</v>
      </c>
    </row>
    <row r="56" spans="1:8" ht="12.75" x14ac:dyDescent="0.2">
      <c r="A56" s="46" t="s">
        <v>435</v>
      </c>
      <c r="B56" s="46" t="s">
        <v>436</v>
      </c>
      <c r="C56" s="46" t="s">
        <v>441</v>
      </c>
      <c r="D56" s="46" t="s">
        <v>442</v>
      </c>
      <c r="E56" s="46" t="s">
        <v>443</v>
      </c>
      <c r="F56" s="46" t="s">
        <v>442</v>
      </c>
      <c r="G56" s="46" t="s">
        <v>444</v>
      </c>
      <c r="H56" s="46" t="s">
        <v>442</v>
      </c>
    </row>
    <row r="57" spans="1:8" ht="12.75" x14ac:dyDescent="0.2">
      <c r="A57" s="46" t="s">
        <v>435</v>
      </c>
      <c r="B57" s="46" t="s">
        <v>436</v>
      </c>
      <c r="C57" s="46" t="s">
        <v>445</v>
      </c>
      <c r="D57" s="46" t="s">
        <v>446</v>
      </c>
      <c r="E57" s="46" t="s">
        <v>447</v>
      </c>
      <c r="F57" s="46" t="s">
        <v>446</v>
      </c>
      <c r="G57" s="46" t="s">
        <v>448</v>
      </c>
      <c r="H57" s="46" t="s">
        <v>449</v>
      </c>
    </row>
    <row r="58" spans="1:8" ht="12.75" x14ac:dyDescent="0.2">
      <c r="A58" s="46" t="s">
        <v>435</v>
      </c>
      <c r="B58" s="46" t="s">
        <v>436</v>
      </c>
      <c r="C58" s="46" t="s">
        <v>445</v>
      </c>
      <c r="D58" s="46" t="s">
        <v>446</v>
      </c>
      <c r="E58" s="46" t="s">
        <v>447</v>
      </c>
      <c r="F58" s="46" t="s">
        <v>446</v>
      </c>
      <c r="G58" s="46" t="s">
        <v>450</v>
      </c>
      <c r="H58" s="46" t="s">
        <v>451</v>
      </c>
    </row>
    <row r="59" spans="1:8" ht="12.75" x14ac:dyDescent="0.2">
      <c r="A59" s="46" t="s">
        <v>435</v>
      </c>
      <c r="B59" s="46" t="s">
        <v>436</v>
      </c>
      <c r="C59" s="46" t="s">
        <v>445</v>
      </c>
      <c r="D59" s="46" t="s">
        <v>446</v>
      </c>
      <c r="E59" s="46" t="s">
        <v>447</v>
      </c>
      <c r="F59" s="46" t="s">
        <v>446</v>
      </c>
      <c r="G59" s="46" t="s">
        <v>452</v>
      </c>
      <c r="H59" s="46" t="s">
        <v>453</v>
      </c>
    </row>
    <row r="60" spans="1:8" ht="12.75" x14ac:dyDescent="0.2">
      <c r="A60" s="46" t="s">
        <v>435</v>
      </c>
      <c r="B60" s="46" t="s">
        <v>436</v>
      </c>
      <c r="C60" s="46" t="s">
        <v>445</v>
      </c>
      <c r="D60" s="46" t="s">
        <v>446</v>
      </c>
      <c r="E60" s="46" t="s">
        <v>447</v>
      </c>
      <c r="F60" s="46" t="s">
        <v>446</v>
      </c>
      <c r="G60" s="46" t="s">
        <v>454</v>
      </c>
      <c r="H60" s="46" t="s">
        <v>455</v>
      </c>
    </row>
    <row r="61" spans="1:8" ht="12.75" x14ac:dyDescent="0.2">
      <c r="A61" s="46" t="s">
        <v>435</v>
      </c>
      <c r="B61" s="46" t="s">
        <v>436</v>
      </c>
      <c r="C61" s="46" t="s">
        <v>445</v>
      </c>
      <c r="D61" s="46" t="s">
        <v>446</v>
      </c>
      <c r="E61" s="46" t="s">
        <v>447</v>
      </c>
      <c r="F61" s="46" t="s">
        <v>446</v>
      </c>
      <c r="G61" s="46" t="s">
        <v>456</v>
      </c>
      <c r="H61" s="46" t="s">
        <v>457</v>
      </c>
    </row>
    <row r="62" spans="1:8" ht="12.75" x14ac:dyDescent="0.2">
      <c r="A62" s="46" t="s">
        <v>435</v>
      </c>
      <c r="B62" s="46" t="s">
        <v>436</v>
      </c>
      <c r="C62" s="46" t="s">
        <v>445</v>
      </c>
      <c r="D62" s="46" t="s">
        <v>446</v>
      </c>
      <c r="E62" s="46" t="s">
        <v>447</v>
      </c>
      <c r="F62" s="46" t="s">
        <v>446</v>
      </c>
      <c r="G62" s="46" t="s">
        <v>458</v>
      </c>
      <c r="H62" s="46" t="s">
        <v>459</v>
      </c>
    </row>
    <row r="63" spans="1:8" ht="12.75" x14ac:dyDescent="0.2">
      <c r="A63" s="46" t="s">
        <v>435</v>
      </c>
      <c r="B63" s="46" t="s">
        <v>436</v>
      </c>
      <c r="C63" s="46" t="s">
        <v>445</v>
      </c>
      <c r="D63" s="46" t="s">
        <v>446</v>
      </c>
      <c r="E63" s="46" t="s">
        <v>447</v>
      </c>
      <c r="F63" s="46" t="s">
        <v>446</v>
      </c>
      <c r="G63" s="46" t="s">
        <v>460</v>
      </c>
      <c r="H63" s="46" t="s">
        <v>461</v>
      </c>
    </row>
    <row r="64" spans="1:8" ht="12.75" x14ac:dyDescent="0.2">
      <c r="A64" s="46" t="s">
        <v>435</v>
      </c>
      <c r="B64" s="46" t="s">
        <v>436</v>
      </c>
      <c r="C64" s="46" t="s">
        <v>445</v>
      </c>
      <c r="D64" s="46" t="s">
        <v>446</v>
      </c>
      <c r="E64" s="46" t="s">
        <v>447</v>
      </c>
      <c r="F64" s="46" t="s">
        <v>446</v>
      </c>
      <c r="G64" s="46" t="s">
        <v>462</v>
      </c>
      <c r="H64" s="46" t="s">
        <v>463</v>
      </c>
    </row>
    <row r="65" spans="1:8" ht="12.75" x14ac:dyDescent="0.2">
      <c r="A65" s="46" t="s">
        <v>435</v>
      </c>
      <c r="B65" s="46" t="s">
        <v>436</v>
      </c>
      <c r="C65" s="46" t="s">
        <v>464</v>
      </c>
      <c r="D65" s="46" t="s">
        <v>465</v>
      </c>
      <c r="E65" s="46" t="s">
        <v>466</v>
      </c>
      <c r="F65" s="46" t="s">
        <v>467</v>
      </c>
      <c r="G65" s="46" t="s">
        <v>468</v>
      </c>
      <c r="H65" s="46" t="s">
        <v>469</v>
      </c>
    </row>
    <row r="66" spans="1:8" ht="12.75" x14ac:dyDescent="0.2">
      <c r="A66" s="46" t="s">
        <v>435</v>
      </c>
      <c r="B66" s="46" t="s">
        <v>436</v>
      </c>
      <c r="C66" s="46" t="s">
        <v>464</v>
      </c>
      <c r="D66" s="46" t="s">
        <v>465</v>
      </c>
      <c r="E66" s="46" t="s">
        <v>466</v>
      </c>
      <c r="F66" s="46" t="s">
        <v>467</v>
      </c>
      <c r="G66" s="46" t="s">
        <v>470</v>
      </c>
      <c r="H66" s="46" t="s">
        <v>471</v>
      </c>
    </row>
    <row r="67" spans="1:8" ht="12.75" x14ac:dyDescent="0.2">
      <c r="A67" s="46" t="s">
        <v>435</v>
      </c>
      <c r="B67" s="46" t="s">
        <v>436</v>
      </c>
      <c r="C67" s="46" t="s">
        <v>464</v>
      </c>
      <c r="D67" s="46" t="s">
        <v>465</v>
      </c>
      <c r="E67" s="46" t="s">
        <v>472</v>
      </c>
      <c r="F67" s="46" t="s">
        <v>473</v>
      </c>
      <c r="G67" s="46" t="s">
        <v>474</v>
      </c>
      <c r="H67" s="46" t="s">
        <v>473</v>
      </c>
    </row>
    <row r="68" spans="1:8" ht="12.75" x14ac:dyDescent="0.2">
      <c r="A68" s="46" t="s">
        <v>435</v>
      </c>
      <c r="B68" s="46" t="s">
        <v>436</v>
      </c>
      <c r="C68" s="46" t="s">
        <v>475</v>
      </c>
      <c r="D68" s="46" t="s">
        <v>476</v>
      </c>
      <c r="E68" s="46" t="s">
        <v>477</v>
      </c>
      <c r="F68" s="46" t="s">
        <v>478</v>
      </c>
      <c r="G68" s="46" t="s">
        <v>479</v>
      </c>
      <c r="H68" s="46" t="s">
        <v>480</v>
      </c>
    </row>
    <row r="69" spans="1:8" ht="12.75" x14ac:dyDescent="0.2">
      <c r="A69" s="46" t="s">
        <v>435</v>
      </c>
      <c r="B69" s="46" t="s">
        <v>436</v>
      </c>
      <c r="C69" s="46" t="s">
        <v>475</v>
      </c>
      <c r="D69" s="46" t="s">
        <v>476</v>
      </c>
      <c r="E69" s="46" t="s">
        <v>477</v>
      </c>
      <c r="F69" s="46" t="s">
        <v>478</v>
      </c>
      <c r="G69" s="46" t="s">
        <v>481</v>
      </c>
      <c r="H69" s="46" t="s">
        <v>482</v>
      </c>
    </row>
    <row r="70" spans="1:8" ht="12.75" x14ac:dyDescent="0.2">
      <c r="A70" s="46" t="s">
        <v>435</v>
      </c>
      <c r="B70" s="46" t="s">
        <v>436</v>
      </c>
      <c r="C70" s="46" t="s">
        <v>475</v>
      </c>
      <c r="D70" s="46" t="s">
        <v>476</v>
      </c>
      <c r="E70" s="46" t="s">
        <v>483</v>
      </c>
      <c r="F70" s="46" t="s">
        <v>484</v>
      </c>
      <c r="G70" s="46" t="s">
        <v>485</v>
      </c>
      <c r="H70" s="46" t="s">
        <v>484</v>
      </c>
    </row>
    <row r="71" spans="1:8" ht="12.75" x14ac:dyDescent="0.2">
      <c r="A71" s="46" t="s">
        <v>486</v>
      </c>
      <c r="B71" s="46" t="s">
        <v>487</v>
      </c>
      <c r="C71" s="46" t="s">
        <v>488</v>
      </c>
      <c r="D71" s="46" t="s">
        <v>489</v>
      </c>
      <c r="E71" s="46" t="s">
        <v>490</v>
      </c>
      <c r="F71" s="46" t="s">
        <v>491</v>
      </c>
      <c r="G71" s="46" t="s">
        <v>492</v>
      </c>
      <c r="H71" s="46" t="s">
        <v>493</v>
      </c>
    </row>
    <row r="72" spans="1:8" ht="12.75" x14ac:dyDescent="0.2">
      <c r="A72" s="46" t="s">
        <v>486</v>
      </c>
      <c r="B72" s="46" t="s">
        <v>487</v>
      </c>
      <c r="C72" s="46" t="s">
        <v>488</v>
      </c>
      <c r="D72" s="46" t="s">
        <v>489</v>
      </c>
      <c r="E72" s="46" t="s">
        <v>490</v>
      </c>
      <c r="F72" s="46" t="s">
        <v>491</v>
      </c>
      <c r="G72" s="46" t="s">
        <v>494</v>
      </c>
      <c r="H72" s="46" t="s">
        <v>495</v>
      </c>
    </row>
    <row r="73" spans="1:8" ht="12.75" x14ac:dyDescent="0.2">
      <c r="A73" s="46" t="s">
        <v>486</v>
      </c>
      <c r="B73" s="46" t="s">
        <v>487</v>
      </c>
      <c r="C73" s="46" t="s">
        <v>488</v>
      </c>
      <c r="D73" s="46" t="s">
        <v>489</v>
      </c>
      <c r="E73" s="46" t="s">
        <v>490</v>
      </c>
      <c r="F73" s="46" t="s">
        <v>491</v>
      </c>
      <c r="G73" s="46" t="s">
        <v>496</v>
      </c>
      <c r="H73" s="46" t="s">
        <v>497</v>
      </c>
    </row>
    <row r="74" spans="1:8" ht="12.75" x14ac:dyDescent="0.2">
      <c r="A74" s="46" t="s">
        <v>486</v>
      </c>
      <c r="B74" s="46" t="s">
        <v>487</v>
      </c>
      <c r="C74" s="46" t="s">
        <v>488</v>
      </c>
      <c r="D74" s="46" t="s">
        <v>489</v>
      </c>
      <c r="E74" s="46" t="s">
        <v>498</v>
      </c>
      <c r="F74" s="46" t="s">
        <v>499</v>
      </c>
      <c r="G74" s="46" t="s">
        <v>500</v>
      </c>
      <c r="H74" s="46" t="s">
        <v>499</v>
      </c>
    </row>
    <row r="75" spans="1:8" ht="12.75" x14ac:dyDescent="0.2">
      <c r="A75" s="46" t="s">
        <v>486</v>
      </c>
      <c r="B75" s="46" t="s">
        <v>487</v>
      </c>
      <c r="C75" s="46" t="s">
        <v>488</v>
      </c>
      <c r="D75" s="46" t="s">
        <v>489</v>
      </c>
      <c r="E75" s="46" t="s">
        <v>501</v>
      </c>
      <c r="F75" s="46" t="s">
        <v>502</v>
      </c>
      <c r="G75" s="46" t="s">
        <v>503</v>
      </c>
      <c r="H75" s="46" t="s">
        <v>504</v>
      </c>
    </row>
    <row r="76" spans="1:8" ht="12.75" x14ac:dyDescent="0.2">
      <c r="A76" s="46" t="s">
        <v>486</v>
      </c>
      <c r="B76" s="46" t="s">
        <v>487</v>
      </c>
      <c r="C76" s="46" t="s">
        <v>488</v>
      </c>
      <c r="D76" s="46" t="s">
        <v>489</v>
      </c>
      <c r="E76" s="46" t="s">
        <v>501</v>
      </c>
      <c r="F76" s="46" t="s">
        <v>502</v>
      </c>
      <c r="G76" s="46" t="s">
        <v>505</v>
      </c>
      <c r="H76" s="46" t="s">
        <v>506</v>
      </c>
    </row>
    <row r="77" spans="1:8" ht="12.75" x14ac:dyDescent="0.2">
      <c r="A77" s="46" t="s">
        <v>486</v>
      </c>
      <c r="B77" s="46" t="s">
        <v>487</v>
      </c>
      <c r="C77" s="46" t="s">
        <v>488</v>
      </c>
      <c r="D77" s="46" t="s">
        <v>489</v>
      </c>
      <c r="E77" s="46" t="s">
        <v>501</v>
      </c>
      <c r="F77" s="46" t="s">
        <v>502</v>
      </c>
      <c r="G77" s="46" t="s">
        <v>507</v>
      </c>
      <c r="H77" s="46" t="s">
        <v>508</v>
      </c>
    </row>
    <row r="78" spans="1:8" ht="12.75" x14ac:dyDescent="0.2">
      <c r="A78" s="46" t="s">
        <v>486</v>
      </c>
      <c r="B78" s="46" t="s">
        <v>487</v>
      </c>
      <c r="C78" s="46" t="s">
        <v>488</v>
      </c>
      <c r="D78" s="46" t="s">
        <v>489</v>
      </c>
      <c r="E78" s="46" t="s">
        <v>509</v>
      </c>
      <c r="F78" s="46" t="s">
        <v>510</v>
      </c>
      <c r="G78" s="46" t="s">
        <v>511</v>
      </c>
      <c r="H78" s="46" t="s">
        <v>510</v>
      </c>
    </row>
    <row r="79" spans="1:8" ht="12.75" x14ac:dyDescent="0.2">
      <c r="A79" s="46" t="s">
        <v>486</v>
      </c>
      <c r="B79" s="46" t="s">
        <v>487</v>
      </c>
      <c r="C79" s="46" t="s">
        <v>488</v>
      </c>
      <c r="D79" s="46" t="s">
        <v>489</v>
      </c>
      <c r="E79" s="46" t="s">
        <v>512</v>
      </c>
      <c r="F79" s="46" t="s">
        <v>513</v>
      </c>
      <c r="G79" s="46" t="s">
        <v>514</v>
      </c>
      <c r="H79" s="46" t="s">
        <v>513</v>
      </c>
    </row>
    <row r="80" spans="1:8" ht="12.75" x14ac:dyDescent="0.2">
      <c r="A80" s="46" t="s">
        <v>486</v>
      </c>
      <c r="B80" s="46" t="s">
        <v>487</v>
      </c>
      <c r="C80" s="46" t="s">
        <v>488</v>
      </c>
      <c r="D80" s="46" t="s">
        <v>489</v>
      </c>
      <c r="E80" s="46" t="s">
        <v>515</v>
      </c>
      <c r="F80" s="46" t="s">
        <v>516</v>
      </c>
      <c r="G80" s="46" t="s">
        <v>517</v>
      </c>
      <c r="H80" s="46" t="s">
        <v>518</v>
      </c>
    </row>
    <row r="81" spans="1:8" ht="12.75" x14ac:dyDescent="0.2">
      <c r="A81" s="46" t="s">
        <v>486</v>
      </c>
      <c r="B81" s="46" t="s">
        <v>487</v>
      </c>
      <c r="C81" s="46" t="s">
        <v>488</v>
      </c>
      <c r="D81" s="46" t="s">
        <v>489</v>
      </c>
      <c r="E81" s="46" t="s">
        <v>515</v>
      </c>
      <c r="F81" s="46" t="s">
        <v>516</v>
      </c>
      <c r="G81" s="46" t="s">
        <v>519</v>
      </c>
      <c r="H81" s="46" t="s">
        <v>520</v>
      </c>
    </row>
    <row r="82" spans="1:8" ht="12.75" x14ac:dyDescent="0.2">
      <c r="A82" s="46" t="s">
        <v>486</v>
      </c>
      <c r="B82" s="46" t="s">
        <v>487</v>
      </c>
      <c r="C82" s="46" t="s">
        <v>488</v>
      </c>
      <c r="D82" s="46" t="s">
        <v>489</v>
      </c>
      <c r="E82" s="46" t="s">
        <v>521</v>
      </c>
      <c r="F82" s="46" t="s">
        <v>522</v>
      </c>
      <c r="G82" s="46" t="s">
        <v>523</v>
      </c>
      <c r="H82" s="46" t="s">
        <v>524</v>
      </c>
    </row>
    <row r="83" spans="1:8" ht="12.75" x14ac:dyDescent="0.2">
      <c r="A83" s="46" t="s">
        <v>486</v>
      </c>
      <c r="B83" s="46" t="s">
        <v>487</v>
      </c>
      <c r="C83" s="46" t="s">
        <v>488</v>
      </c>
      <c r="D83" s="46" t="s">
        <v>489</v>
      </c>
      <c r="E83" s="46" t="s">
        <v>521</v>
      </c>
      <c r="F83" s="46" t="s">
        <v>522</v>
      </c>
      <c r="G83" s="46" t="s">
        <v>525</v>
      </c>
      <c r="H83" s="46" t="s">
        <v>526</v>
      </c>
    </row>
    <row r="84" spans="1:8" ht="12.75" x14ac:dyDescent="0.2">
      <c r="A84" s="46" t="s">
        <v>486</v>
      </c>
      <c r="B84" s="46" t="s">
        <v>487</v>
      </c>
      <c r="C84" s="46" t="s">
        <v>488</v>
      </c>
      <c r="D84" s="46" t="s">
        <v>489</v>
      </c>
      <c r="E84" s="46" t="s">
        <v>521</v>
      </c>
      <c r="F84" s="46" t="s">
        <v>522</v>
      </c>
      <c r="G84" s="46" t="s">
        <v>527</v>
      </c>
      <c r="H84" s="46" t="s">
        <v>528</v>
      </c>
    </row>
    <row r="85" spans="1:8" ht="12.75" x14ac:dyDescent="0.2">
      <c r="A85" s="46" t="s">
        <v>486</v>
      </c>
      <c r="B85" s="46" t="s">
        <v>487</v>
      </c>
      <c r="C85" s="46" t="s">
        <v>488</v>
      </c>
      <c r="D85" s="46" t="s">
        <v>489</v>
      </c>
      <c r="E85" s="46" t="s">
        <v>521</v>
      </c>
      <c r="F85" s="46" t="s">
        <v>522</v>
      </c>
      <c r="G85" s="46" t="s">
        <v>529</v>
      </c>
      <c r="H85" s="46" t="s">
        <v>530</v>
      </c>
    </row>
    <row r="86" spans="1:8" ht="12.75" x14ac:dyDescent="0.2">
      <c r="A86" s="46" t="s">
        <v>486</v>
      </c>
      <c r="B86" s="46" t="s">
        <v>487</v>
      </c>
      <c r="C86" s="46" t="s">
        <v>488</v>
      </c>
      <c r="D86" s="46" t="s">
        <v>489</v>
      </c>
      <c r="E86" s="46" t="s">
        <v>531</v>
      </c>
      <c r="F86" s="46" t="s">
        <v>532</v>
      </c>
      <c r="G86" s="46" t="s">
        <v>533</v>
      </c>
      <c r="H86" s="46" t="s">
        <v>534</v>
      </c>
    </row>
    <row r="87" spans="1:8" ht="12.75" x14ac:dyDescent="0.2">
      <c r="A87" s="46" t="s">
        <v>486</v>
      </c>
      <c r="B87" s="46" t="s">
        <v>487</v>
      </c>
      <c r="C87" s="46" t="s">
        <v>488</v>
      </c>
      <c r="D87" s="46" t="s">
        <v>489</v>
      </c>
      <c r="E87" s="46" t="s">
        <v>531</v>
      </c>
      <c r="F87" s="46" t="s">
        <v>532</v>
      </c>
      <c r="G87" s="46" t="s">
        <v>535</v>
      </c>
      <c r="H87" s="46" t="s">
        <v>536</v>
      </c>
    </row>
    <row r="88" spans="1:8" ht="12.75" x14ac:dyDescent="0.2">
      <c r="A88" s="46" t="s">
        <v>486</v>
      </c>
      <c r="B88" s="46" t="s">
        <v>487</v>
      </c>
      <c r="C88" s="46" t="s">
        <v>488</v>
      </c>
      <c r="D88" s="46" t="s">
        <v>489</v>
      </c>
      <c r="E88" s="46" t="s">
        <v>537</v>
      </c>
      <c r="F88" s="46" t="s">
        <v>538</v>
      </c>
      <c r="G88" s="46" t="s">
        <v>539</v>
      </c>
      <c r="H88" s="46" t="s">
        <v>540</v>
      </c>
    </row>
    <row r="89" spans="1:8" ht="12.75" x14ac:dyDescent="0.2">
      <c r="A89" s="46" t="s">
        <v>486</v>
      </c>
      <c r="B89" s="46" t="s">
        <v>487</v>
      </c>
      <c r="C89" s="46" t="s">
        <v>488</v>
      </c>
      <c r="D89" s="46" t="s">
        <v>489</v>
      </c>
      <c r="E89" s="46" t="s">
        <v>537</v>
      </c>
      <c r="F89" s="46" t="s">
        <v>538</v>
      </c>
      <c r="G89" s="46" t="s">
        <v>541</v>
      </c>
      <c r="H89" s="46" t="s">
        <v>542</v>
      </c>
    </row>
    <row r="90" spans="1:8" ht="12.75" x14ac:dyDescent="0.2">
      <c r="A90" s="46" t="s">
        <v>486</v>
      </c>
      <c r="B90" s="46" t="s">
        <v>487</v>
      </c>
      <c r="C90" s="46" t="s">
        <v>488</v>
      </c>
      <c r="D90" s="46" t="s">
        <v>489</v>
      </c>
      <c r="E90" s="46" t="s">
        <v>537</v>
      </c>
      <c r="F90" s="46" t="s">
        <v>538</v>
      </c>
      <c r="G90" s="46" t="s">
        <v>543</v>
      </c>
      <c r="H90" s="46" t="s">
        <v>544</v>
      </c>
    </row>
    <row r="91" spans="1:8" ht="12.75" x14ac:dyDescent="0.2">
      <c r="A91" s="46" t="s">
        <v>486</v>
      </c>
      <c r="B91" s="46" t="s">
        <v>487</v>
      </c>
      <c r="C91" s="46" t="s">
        <v>545</v>
      </c>
      <c r="D91" s="46" t="s">
        <v>546</v>
      </c>
      <c r="E91" s="46" t="s">
        <v>547</v>
      </c>
      <c r="F91" s="46" t="s">
        <v>548</v>
      </c>
      <c r="G91" s="46" t="s">
        <v>549</v>
      </c>
      <c r="H91" s="46" t="s">
        <v>550</v>
      </c>
    </row>
    <row r="92" spans="1:8" ht="12.75" x14ac:dyDescent="0.2">
      <c r="A92" s="46" t="s">
        <v>486</v>
      </c>
      <c r="B92" s="46" t="s">
        <v>487</v>
      </c>
      <c r="C92" s="46" t="s">
        <v>545</v>
      </c>
      <c r="D92" s="46" t="s">
        <v>546</v>
      </c>
      <c r="E92" s="46" t="s">
        <v>547</v>
      </c>
      <c r="F92" s="46" t="s">
        <v>548</v>
      </c>
      <c r="G92" s="46" t="s">
        <v>551</v>
      </c>
      <c r="H92" s="46" t="s">
        <v>552</v>
      </c>
    </row>
    <row r="93" spans="1:8" ht="12.75" x14ac:dyDescent="0.2">
      <c r="A93" s="46" t="s">
        <v>486</v>
      </c>
      <c r="B93" s="46" t="s">
        <v>487</v>
      </c>
      <c r="C93" s="46" t="s">
        <v>545</v>
      </c>
      <c r="D93" s="46" t="s">
        <v>546</v>
      </c>
      <c r="E93" s="46" t="s">
        <v>547</v>
      </c>
      <c r="F93" s="46" t="s">
        <v>548</v>
      </c>
      <c r="G93" s="46" t="s">
        <v>553</v>
      </c>
      <c r="H93" s="46" t="s">
        <v>554</v>
      </c>
    </row>
    <row r="94" spans="1:8" ht="12.75" x14ac:dyDescent="0.2">
      <c r="A94" s="46" t="s">
        <v>486</v>
      </c>
      <c r="B94" s="46" t="s">
        <v>487</v>
      </c>
      <c r="C94" s="46" t="s">
        <v>545</v>
      </c>
      <c r="D94" s="46" t="s">
        <v>546</v>
      </c>
      <c r="E94" s="46" t="s">
        <v>547</v>
      </c>
      <c r="F94" s="46" t="s">
        <v>548</v>
      </c>
      <c r="G94" s="46" t="s">
        <v>555</v>
      </c>
      <c r="H94" s="46" t="s">
        <v>556</v>
      </c>
    </row>
    <row r="95" spans="1:8" ht="12.75" x14ac:dyDescent="0.2">
      <c r="A95" s="46" t="s">
        <v>486</v>
      </c>
      <c r="B95" s="46" t="s">
        <v>487</v>
      </c>
      <c r="C95" s="46" t="s">
        <v>545</v>
      </c>
      <c r="D95" s="46" t="s">
        <v>546</v>
      </c>
      <c r="E95" s="46" t="s">
        <v>557</v>
      </c>
      <c r="F95" s="46" t="s">
        <v>558</v>
      </c>
      <c r="G95" s="46" t="s">
        <v>559</v>
      </c>
      <c r="H95" s="46" t="s">
        <v>558</v>
      </c>
    </row>
    <row r="96" spans="1:8" ht="12.75" x14ac:dyDescent="0.2">
      <c r="A96" s="46" t="s">
        <v>486</v>
      </c>
      <c r="B96" s="46" t="s">
        <v>487</v>
      </c>
      <c r="C96" s="46" t="s">
        <v>560</v>
      </c>
      <c r="D96" s="46" t="s">
        <v>561</v>
      </c>
      <c r="E96" s="46" t="s">
        <v>562</v>
      </c>
      <c r="F96" s="46" t="s">
        <v>563</v>
      </c>
      <c r="G96" s="46" t="s">
        <v>564</v>
      </c>
      <c r="H96" s="46" t="s">
        <v>565</v>
      </c>
    </row>
    <row r="97" spans="1:8" ht="12.75" x14ac:dyDescent="0.2">
      <c r="A97" s="46" t="s">
        <v>486</v>
      </c>
      <c r="B97" s="46" t="s">
        <v>487</v>
      </c>
      <c r="C97" s="46" t="s">
        <v>560</v>
      </c>
      <c r="D97" s="46" t="s">
        <v>561</v>
      </c>
      <c r="E97" s="46" t="s">
        <v>562</v>
      </c>
      <c r="F97" s="46" t="s">
        <v>563</v>
      </c>
      <c r="G97" s="46" t="s">
        <v>566</v>
      </c>
      <c r="H97" s="46" t="s">
        <v>567</v>
      </c>
    </row>
    <row r="98" spans="1:8" ht="12.75" x14ac:dyDescent="0.2">
      <c r="A98" s="46" t="s">
        <v>486</v>
      </c>
      <c r="B98" s="46" t="s">
        <v>487</v>
      </c>
      <c r="C98" s="46" t="s">
        <v>560</v>
      </c>
      <c r="D98" s="46" t="s">
        <v>561</v>
      </c>
      <c r="E98" s="46" t="s">
        <v>562</v>
      </c>
      <c r="F98" s="46" t="s">
        <v>563</v>
      </c>
      <c r="G98" s="46" t="s">
        <v>568</v>
      </c>
      <c r="H98" s="46" t="s">
        <v>569</v>
      </c>
    </row>
    <row r="99" spans="1:8" ht="12.75" x14ac:dyDescent="0.2">
      <c r="A99" s="46" t="s">
        <v>486</v>
      </c>
      <c r="B99" s="46" t="s">
        <v>487</v>
      </c>
      <c r="C99" s="46" t="s">
        <v>560</v>
      </c>
      <c r="D99" s="46" t="s">
        <v>561</v>
      </c>
      <c r="E99" s="46" t="s">
        <v>570</v>
      </c>
      <c r="F99" s="46" t="s">
        <v>571</v>
      </c>
      <c r="G99" s="46" t="s">
        <v>572</v>
      </c>
      <c r="H99" s="46" t="s">
        <v>571</v>
      </c>
    </row>
    <row r="100" spans="1:8" ht="12.75" x14ac:dyDescent="0.2">
      <c r="A100" s="46" t="s">
        <v>486</v>
      </c>
      <c r="B100" s="46" t="s">
        <v>487</v>
      </c>
      <c r="C100" s="46" t="s">
        <v>560</v>
      </c>
      <c r="D100" s="46" t="s">
        <v>561</v>
      </c>
      <c r="E100" s="46" t="s">
        <v>573</v>
      </c>
      <c r="F100" s="46" t="s">
        <v>574</v>
      </c>
      <c r="G100" s="46" t="s">
        <v>575</v>
      </c>
      <c r="H100" s="46" t="s">
        <v>576</v>
      </c>
    </row>
    <row r="101" spans="1:8" ht="12.75" x14ac:dyDescent="0.2">
      <c r="A101" s="46" t="s">
        <v>486</v>
      </c>
      <c r="B101" s="46" t="s">
        <v>487</v>
      </c>
      <c r="C101" s="46" t="s">
        <v>560</v>
      </c>
      <c r="D101" s="46" t="s">
        <v>561</v>
      </c>
      <c r="E101" s="46" t="s">
        <v>573</v>
      </c>
      <c r="F101" s="46" t="s">
        <v>574</v>
      </c>
      <c r="G101" s="46" t="s">
        <v>577</v>
      </c>
      <c r="H101" s="46" t="s">
        <v>578</v>
      </c>
    </row>
    <row r="102" spans="1:8" ht="12.75" x14ac:dyDescent="0.2">
      <c r="A102" s="46" t="s">
        <v>486</v>
      </c>
      <c r="B102" s="46" t="s">
        <v>487</v>
      </c>
      <c r="C102" s="46" t="s">
        <v>560</v>
      </c>
      <c r="D102" s="46" t="s">
        <v>561</v>
      </c>
      <c r="E102" s="46" t="s">
        <v>573</v>
      </c>
      <c r="F102" s="46" t="s">
        <v>574</v>
      </c>
      <c r="G102" s="46" t="s">
        <v>579</v>
      </c>
      <c r="H102" s="46" t="s">
        <v>580</v>
      </c>
    </row>
    <row r="103" spans="1:8" ht="12.75" x14ac:dyDescent="0.2">
      <c r="A103" s="46" t="s">
        <v>486</v>
      </c>
      <c r="B103" s="46" t="s">
        <v>487</v>
      </c>
      <c r="C103" s="46" t="s">
        <v>560</v>
      </c>
      <c r="D103" s="46" t="s">
        <v>561</v>
      </c>
      <c r="E103" s="46" t="s">
        <v>573</v>
      </c>
      <c r="F103" s="46" t="s">
        <v>574</v>
      </c>
      <c r="G103" s="46" t="s">
        <v>581</v>
      </c>
      <c r="H103" s="46" t="s">
        <v>582</v>
      </c>
    </row>
    <row r="104" spans="1:8" ht="12.75" x14ac:dyDescent="0.2">
      <c r="A104" s="46" t="s">
        <v>486</v>
      </c>
      <c r="B104" s="46" t="s">
        <v>487</v>
      </c>
      <c r="C104" s="46" t="s">
        <v>560</v>
      </c>
      <c r="D104" s="46" t="s">
        <v>561</v>
      </c>
      <c r="E104" s="46" t="s">
        <v>583</v>
      </c>
      <c r="F104" s="46" t="s">
        <v>584</v>
      </c>
      <c r="G104" s="46" t="s">
        <v>585</v>
      </c>
      <c r="H104" s="46" t="s">
        <v>584</v>
      </c>
    </row>
    <row r="105" spans="1:8" ht="12.75" x14ac:dyDescent="0.2">
      <c r="A105" s="46" t="s">
        <v>486</v>
      </c>
      <c r="B105" s="46" t="s">
        <v>487</v>
      </c>
      <c r="C105" s="46" t="s">
        <v>560</v>
      </c>
      <c r="D105" s="46" t="s">
        <v>561</v>
      </c>
      <c r="E105" s="46" t="s">
        <v>586</v>
      </c>
      <c r="F105" s="46" t="s">
        <v>587</v>
      </c>
      <c r="G105" s="46" t="s">
        <v>588</v>
      </c>
      <c r="H105" s="46" t="s">
        <v>589</v>
      </c>
    </row>
    <row r="106" spans="1:8" ht="12.75" x14ac:dyDescent="0.2">
      <c r="A106" s="46" t="s">
        <v>486</v>
      </c>
      <c r="B106" s="46" t="s">
        <v>487</v>
      </c>
      <c r="C106" s="46" t="s">
        <v>560</v>
      </c>
      <c r="D106" s="46" t="s">
        <v>561</v>
      </c>
      <c r="E106" s="46" t="s">
        <v>586</v>
      </c>
      <c r="F106" s="46" t="s">
        <v>587</v>
      </c>
      <c r="G106" s="46" t="s">
        <v>590</v>
      </c>
      <c r="H106" s="46" t="s">
        <v>591</v>
      </c>
    </row>
    <row r="107" spans="1:8" ht="12.75" x14ac:dyDescent="0.2">
      <c r="A107" s="46" t="s">
        <v>486</v>
      </c>
      <c r="B107" s="46" t="s">
        <v>487</v>
      </c>
      <c r="C107" s="46" t="s">
        <v>592</v>
      </c>
      <c r="D107" s="46" t="s">
        <v>593</v>
      </c>
      <c r="E107" s="46" t="s">
        <v>594</v>
      </c>
      <c r="F107" s="46" t="s">
        <v>595</v>
      </c>
      <c r="G107" s="46" t="s">
        <v>596</v>
      </c>
      <c r="H107" s="46" t="s">
        <v>597</v>
      </c>
    </row>
    <row r="108" spans="1:8" ht="12.75" x14ac:dyDescent="0.2">
      <c r="A108" s="46" t="s">
        <v>486</v>
      </c>
      <c r="B108" s="46" t="s">
        <v>487</v>
      </c>
      <c r="C108" s="46" t="s">
        <v>592</v>
      </c>
      <c r="D108" s="46" t="s">
        <v>593</v>
      </c>
      <c r="E108" s="46" t="s">
        <v>594</v>
      </c>
      <c r="F108" s="46" t="s">
        <v>595</v>
      </c>
      <c r="G108" s="46" t="s">
        <v>598</v>
      </c>
      <c r="H108" s="46" t="s">
        <v>599</v>
      </c>
    </row>
    <row r="109" spans="1:8" ht="12.75" x14ac:dyDescent="0.2">
      <c r="A109" s="46" t="s">
        <v>486</v>
      </c>
      <c r="B109" s="46" t="s">
        <v>487</v>
      </c>
      <c r="C109" s="46" t="s">
        <v>592</v>
      </c>
      <c r="D109" s="46" t="s">
        <v>593</v>
      </c>
      <c r="E109" s="46" t="s">
        <v>594</v>
      </c>
      <c r="F109" s="46" t="s">
        <v>595</v>
      </c>
      <c r="G109" s="46" t="s">
        <v>600</v>
      </c>
      <c r="H109" s="46" t="s">
        <v>601</v>
      </c>
    </row>
    <row r="110" spans="1:8" ht="12.75" x14ac:dyDescent="0.2">
      <c r="A110" s="46" t="s">
        <v>486</v>
      </c>
      <c r="B110" s="46" t="s">
        <v>487</v>
      </c>
      <c r="C110" s="46" t="s">
        <v>592</v>
      </c>
      <c r="D110" s="46" t="s">
        <v>593</v>
      </c>
      <c r="E110" s="46" t="s">
        <v>602</v>
      </c>
      <c r="F110" s="46" t="s">
        <v>603</v>
      </c>
      <c r="G110" s="46" t="s">
        <v>604</v>
      </c>
      <c r="H110" s="46" t="s">
        <v>605</v>
      </c>
    </row>
    <row r="111" spans="1:8" ht="12.75" x14ac:dyDescent="0.2">
      <c r="A111" s="46" t="s">
        <v>486</v>
      </c>
      <c r="B111" s="46" t="s">
        <v>487</v>
      </c>
      <c r="C111" s="46" t="s">
        <v>592</v>
      </c>
      <c r="D111" s="46" t="s">
        <v>593</v>
      </c>
      <c r="E111" s="46" t="s">
        <v>602</v>
      </c>
      <c r="F111" s="46" t="s">
        <v>603</v>
      </c>
      <c r="G111" s="46" t="s">
        <v>606</v>
      </c>
      <c r="H111" s="46" t="s">
        <v>607</v>
      </c>
    </row>
    <row r="112" spans="1:8" ht="12.75" x14ac:dyDescent="0.2">
      <c r="A112" s="46" t="s">
        <v>486</v>
      </c>
      <c r="B112" s="46" t="s">
        <v>487</v>
      </c>
      <c r="C112" s="46" t="s">
        <v>592</v>
      </c>
      <c r="D112" s="46" t="s">
        <v>593</v>
      </c>
      <c r="E112" s="46" t="s">
        <v>602</v>
      </c>
      <c r="F112" s="46" t="s">
        <v>603</v>
      </c>
      <c r="G112" s="46" t="s">
        <v>608</v>
      </c>
      <c r="H112" s="46" t="s">
        <v>609</v>
      </c>
    </row>
    <row r="113" spans="1:8" ht="12.75" x14ac:dyDescent="0.2">
      <c r="A113" s="46" t="s">
        <v>486</v>
      </c>
      <c r="B113" s="46" t="s">
        <v>487</v>
      </c>
      <c r="C113" s="46" t="s">
        <v>592</v>
      </c>
      <c r="D113" s="46" t="s">
        <v>593</v>
      </c>
      <c r="E113" s="46" t="s">
        <v>602</v>
      </c>
      <c r="F113" s="46" t="s">
        <v>603</v>
      </c>
      <c r="G113" s="46" t="s">
        <v>610</v>
      </c>
      <c r="H113" s="46" t="s">
        <v>611</v>
      </c>
    </row>
    <row r="114" spans="1:8" ht="12.75" x14ac:dyDescent="0.2">
      <c r="A114" s="46" t="s">
        <v>486</v>
      </c>
      <c r="B114" s="46" t="s">
        <v>487</v>
      </c>
      <c r="C114" s="46" t="s">
        <v>592</v>
      </c>
      <c r="D114" s="46" t="s">
        <v>593</v>
      </c>
      <c r="E114" s="46" t="s">
        <v>602</v>
      </c>
      <c r="F114" s="46" t="s">
        <v>603</v>
      </c>
      <c r="G114" s="46" t="s">
        <v>612</v>
      </c>
      <c r="H114" s="46" t="s">
        <v>613</v>
      </c>
    </row>
    <row r="115" spans="1:8" ht="12.75" x14ac:dyDescent="0.2">
      <c r="A115" s="46" t="s">
        <v>486</v>
      </c>
      <c r="B115" s="46" t="s">
        <v>487</v>
      </c>
      <c r="C115" s="46" t="s">
        <v>614</v>
      </c>
      <c r="D115" s="46" t="s">
        <v>615</v>
      </c>
      <c r="E115" s="46" t="s">
        <v>616</v>
      </c>
      <c r="F115" s="46" t="s">
        <v>617</v>
      </c>
      <c r="G115" s="46" t="s">
        <v>618</v>
      </c>
      <c r="H115" s="46" t="s">
        <v>617</v>
      </c>
    </row>
    <row r="116" spans="1:8" ht="12.75" x14ac:dyDescent="0.2">
      <c r="A116" s="46" t="s">
        <v>486</v>
      </c>
      <c r="B116" s="46" t="s">
        <v>487</v>
      </c>
      <c r="C116" s="46" t="s">
        <v>614</v>
      </c>
      <c r="D116" s="46" t="s">
        <v>615</v>
      </c>
      <c r="E116" s="46" t="s">
        <v>619</v>
      </c>
      <c r="F116" s="46" t="s">
        <v>620</v>
      </c>
      <c r="G116" s="46" t="s">
        <v>621</v>
      </c>
      <c r="H116" s="46" t="s">
        <v>622</v>
      </c>
    </row>
    <row r="117" spans="1:8" ht="12.75" x14ac:dyDescent="0.2">
      <c r="A117" s="46" t="s">
        <v>486</v>
      </c>
      <c r="B117" s="46" t="s">
        <v>487</v>
      </c>
      <c r="C117" s="46" t="s">
        <v>614</v>
      </c>
      <c r="D117" s="46" t="s">
        <v>615</v>
      </c>
      <c r="E117" s="46" t="s">
        <v>619</v>
      </c>
      <c r="F117" s="46" t="s">
        <v>620</v>
      </c>
      <c r="G117" s="46" t="s">
        <v>623</v>
      </c>
      <c r="H117" s="46" t="s">
        <v>624</v>
      </c>
    </row>
    <row r="118" spans="1:8" ht="12.75" x14ac:dyDescent="0.2">
      <c r="A118" s="46" t="s">
        <v>486</v>
      </c>
      <c r="B118" s="46" t="s">
        <v>487</v>
      </c>
      <c r="C118" s="46" t="s">
        <v>614</v>
      </c>
      <c r="D118" s="46" t="s">
        <v>615</v>
      </c>
      <c r="E118" s="46" t="s">
        <v>619</v>
      </c>
      <c r="F118" s="46" t="s">
        <v>620</v>
      </c>
      <c r="G118" s="46" t="s">
        <v>625</v>
      </c>
      <c r="H118" s="46" t="s">
        <v>626</v>
      </c>
    </row>
    <row r="119" spans="1:8" ht="12.75" x14ac:dyDescent="0.2">
      <c r="A119" s="46" t="s">
        <v>486</v>
      </c>
      <c r="B119" s="46" t="s">
        <v>487</v>
      </c>
      <c r="C119" s="46" t="s">
        <v>614</v>
      </c>
      <c r="D119" s="46" t="s">
        <v>615</v>
      </c>
      <c r="E119" s="46" t="s">
        <v>619</v>
      </c>
      <c r="F119" s="46" t="s">
        <v>620</v>
      </c>
      <c r="G119" s="46" t="s">
        <v>627</v>
      </c>
      <c r="H119" s="46" t="s">
        <v>628</v>
      </c>
    </row>
    <row r="120" spans="1:8" ht="12.75" x14ac:dyDescent="0.2">
      <c r="A120" s="46" t="s">
        <v>486</v>
      </c>
      <c r="B120" s="46" t="s">
        <v>487</v>
      </c>
      <c r="C120" s="46" t="s">
        <v>614</v>
      </c>
      <c r="D120" s="46" t="s">
        <v>615</v>
      </c>
      <c r="E120" s="46" t="s">
        <v>619</v>
      </c>
      <c r="F120" s="46" t="s">
        <v>620</v>
      </c>
      <c r="G120" s="46" t="s">
        <v>629</v>
      </c>
      <c r="H120" s="46" t="s">
        <v>630</v>
      </c>
    </row>
    <row r="121" spans="1:8" ht="12.75" x14ac:dyDescent="0.2">
      <c r="A121" s="46" t="s">
        <v>486</v>
      </c>
      <c r="B121" s="46" t="s">
        <v>487</v>
      </c>
      <c r="C121" s="46" t="s">
        <v>631</v>
      </c>
      <c r="D121" s="46" t="s">
        <v>632</v>
      </c>
      <c r="E121" s="46" t="s">
        <v>633</v>
      </c>
      <c r="F121" s="46" t="s">
        <v>634</v>
      </c>
      <c r="G121" s="46" t="s">
        <v>635</v>
      </c>
      <c r="H121" s="46" t="s">
        <v>636</v>
      </c>
    </row>
    <row r="122" spans="1:8" ht="12.75" x14ac:dyDescent="0.2">
      <c r="A122" s="46" t="s">
        <v>486</v>
      </c>
      <c r="B122" s="46" t="s">
        <v>487</v>
      </c>
      <c r="C122" s="46" t="s">
        <v>631</v>
      </c>
      <c r="D122" s="46" t="s">
        <v>632</v>
      </c>
      <c r="E122" s="46" t="s">
        <v>633</v>
      </c>
      <c r="F122" s="46" t="s">
        <v>634</v>
      </c>
      <c r="G122" s="46" t="s">
        <v>637</v>
      </c>
      <c r="H122" s="46" t="s">
        <v>638</v>
      </c>
    </row>
    <row r="123" spans="1:8" ht="12.75" x14ac:dyDescent="0.2">
      <c r="A123" s="46" t="s">
        <v>486</v>
      </c>
      <c r="B123" s="46" t="s">
        <v>487</v>
      </c>
      <c r="C123" s="46" t="s">
        <v>631</v>
      </c>
      <c r="D123" s="46" t="s">
        <v>632</v>
      </c>
      <c r="E123" s="46" t="s">
        <v>639</v>
      </c>
      <c r="F123" s="46" t="s">
        <v>640</v>
      </c>
      <c r="G123" s="46" t="s">
        <v>641</v>
      </c>
      <c r="H123" s="46" t="s">
        <v>640</v>
      </c>
    </row>
    <row r="124" spans="1:8" ht="12.75" x14ac:dyDescent="0.2">
      <c r="A124" s="46" t="s">
        <v>486</v>
      </c>
      <c r="B124" s="46" t="s">
        <v>487</v>
      </c>
      <c r="C124" s="46" t="s">
        <v>642</v>
      </c>
      <c r="D124" s="46" t="s">
        <v>643</v>
      </c>
      <c r="E124" s="46" t="s">
        <v>644</v>
      </c>
      <c r="F124" s="46" t="s">
        <v>643</v>
      </c>
      <c r="G124" s="46" t="s">
        <v>645</v>
      </c>
      <c r="H124" s="46" t="s">
        <v>646</v>
      </c>
    </row>
    <row r="125" spans="1:8" ht="12.75" x14ac:dyDescent="0.2">
      <c r="A125" s="46" t="s">
        <v>486</v>
      </c>
      <c r="B125" s="46" t="s">
        <v>487</v>
      </c>
      <c r="C125" s="46" t="s">
        <v>642</v>
      </c>
      <c r="D125" s="46" t="s">
        <v>643</v>
      </c>
      <c r="E125" s="46" t="s">
        <v>644</v>
      </c>
      <c r="F125" s="46" t="s">
        <v>643</v>
      </c>
      <c r="G125" s="46" t="s">
        <v>647</v>
      </c>
      <c r="H125" s="46" t="s">
        <v>648</v>
      </c>
    </row>
    <row r="126" spans="1:8" ht="12.75" x14ac:dyDescent="0.2">
      <c r="A126" s="46" t="s">
        <v>486</v>
      </c>
      <c r="B126" s="46" t="s">
        <v>487</v>
      </c>
      <c r="C126" s="46" t="s">
        <v>649</v>
      </c>
      <c r="D126" s="46" t="s">
        <v>650</v>
      </c>
      <c r="E126" s="46" t="s">
        <v>651</v>
      </c>
      <c r="F126" s="46" t="s">
        <v>652</v>
      </c>
      <c r="G126" s="46" t="s">
        <v>653</v>
      </c>
      <c r="H126" s="46" t="s">
        <v>654</v>
      </c>
    </row>
    <row r="127" spans="1:8" ht="12.75" x14ac:dyDescent="0.2">
      <c r="A127" s="46" t="s">
        <v>486</v>
      </c>
      <c r="B127" s="46" t="s">
        <v>487</v>
      </c>
      <c r="C127" s="46" t="s">
        <v>649</v>
      </c>
      <c r="D127" s="46" t="s">
        <v>650</v>
      </c>
      <c r="E127" s="46" t="s">
        <v>651</v>
      </c>
      <c r="F127" s="46" t="s">
        <v>652</v>
      </c>
      <c r="G127" s="46" t="s">
        <v>655</v>
      </c>
      <c r="H127" s="46" t="s">
        <v>656</v>
      </c>
    </row>
    <row r="128" spans="1:8" ht="12.75" x14ac:dyDescent="0.2">
      <c r="A128" s="46" t="s">
        <v>486</v>
      </c>
      <c r="B128" s="46" t="s">
        <v>487</v>
      </c>
      <c r="C128" s="46" t="s">
        <v>649</v>
      </c>
      <c r="D128" s="46" t="s">
        <v>650</v>
      </c>
      <c r="E128" s="46" t="s">
        <v>651</v>
      </c>
      <c r="F128" s="46" t="s">
        <v>652</v>
      </c>
      <c r="G128" s="46" t="s">
        <v>657</v>
      </c>
      <c r="H128" s="46" t="s">
        <v>658</v>
      </c>
    </row>
    <row r="129" spans="1:8" ht="12.75" x14ac:dyDescent="0.2">
      <c r="A129" s="46" t="s">
        <v>486</v>
      </c>
      <c r="B129" s="46" t="s">
        <v>487</v>
      </c>
      <c r="C129" s="46" t="s">
        <v>649</v>
      </c>
      <c r="D129" s="46" t="s">
        <v>650</v>
      </c>
      <c r="E129" s="46" t="s">
        <v>659</v>
      </c>
      <c r="F129" s="46" t="s">
        <v>660</v>
      </c>
      <c r="G129" s="46" t="s">
        <v>661</v>
      </c>
      <c r="H129" s="46" t="s">
        <v>662</v>
      </c>
    </row>
    <row r="130" spans="1:8" ht="12.75" x14ac:dyDescent="0.2">
      <c r="A130" s="46" t="s">
        <v>486</v>
      </c>
      <c r="B130" s="46" t="s">
        <v>487</v>
      </c>
      <c r="C130" s="46" t="s">
        <v>649</v>
      </c>
      <c r="D130" s="46" t="s">
        <v>650</v>
      </c>
      <c r="E130" s="46" t="s">
        <v>659</v>
      </c>
      <c r="F130" s="46" t="s">
        <v>660</v>
      </c>
      <c r="G130" s="46" t="s">
        <v>663</v>
      </c>
      <c r="H130" s="46" t="s">
        <v>664</v>
      </c>
    </row>
    <row r="131" spans="1:8" ht="12.75" x14ac:dyDescent="0.2">
      <c r="A131" s="46" t="s">
        <v>486</v>
      </c>
      <c r="B131" s="46" t="s">
        <v>487</v>
      </c>
      <c r="C131" s="46" t="s">
        <v>649</v>
      </c>
      <c r="D131" s="46" t="s">
        <v>650</v>
      </c>
      <c r="E131" s="46" t="s">
        <v>665</v>
      </c>
      <c r="F131" s="46" t="s">
        <v>666</v>
      </c>
      <c r="G131" s="46" t="s">
        <v>667</v>
      </c>
      <c r="H131" s="46" t="s">
        <v>668</v>
      </c>
    </row>
    <row r="132" spans="1:8" ht="12.75" x14ac:dyDescent="0.2">
      <c r="A132" s="46" t="s">
        <v>486</v>
      </c>
      <c r="B132" s="46" t="s">
        <v>487</v>
      </c>
      <c r="C132" s="46" t="s">
        <v>649</v>
      </c>
      <c r="D132" s="46" t="s">
        <v>650</v>
      </c>
      <c r="E132" s="46" t="s">
        <v>665</v>
      </c>
      <c r="F132" s="46" t="s">
        <v>666</v>
      </c>
      <c r="G132" s="46" t="s">
        <v>669</v>
      </c>
      <c r="H132" s="46" t="s">
        <v>670</v>
      </c>
    </row>
    <row r="133" spans="1:8" ht="12.75" x14ac:dyDescent="0.2">
      <c r="A133" s="46" t="s">
        <v>486</v>
      </c>
      <c r="B133" s="46" t="s">
        <v>487</v>
      </c>
      <c r="C133" s="46" t="s">
        <v>649</v>
      </c>
      <c r="D133" s="46" t="s">
        <v>650</v>
      </c>
      <c r="E133" s="46" t="s">
        <v>671</v>
      </c>
      <c r="F133" s="46" t="s">
        <v>672</v>
      </c>
      <c r="G133" s="46" t="s">
        <v>673</v>
      </c>
      <c r="H133" s="46" t="s">
        <v>674</v>
      </c>
    </row>
    <row r="134" spans="1:8" ht="12.75" x14ac:dyDescent="0.2">
      <c r="A134" s="46" t="s">
        <v>486</v>
      </c>
      <c r="B134" s="46" t="s">
        <v>487</v>
      </c>
      <c r="C134" s="46" t="s">
        <v>649</v>
      </c>
      <c r="D134" s="46" t="s">
        <v>650</v>
      </c>
      <c r="E134" s="46" t="s">
        <v>671</v>
      </c>
      <c r="F134" s="46" t="s">
        <v>672</v>
      </c>
      <c r="G134" s="46" t="s">
        <v>675</v>
      </c>
      <c r="H134" s="46" t="s">
        <v>676</v>
      </c>
    </row>
    <row r="135" spans="1:8" ht="12.75" x14ac:dyDescent="0.2">
      <c r="A135" s="46" t="s">
        <v>486</v>
      </c>
      <c r="B135" s="46" t="s">
        <v>487</v>
      </c>
      <c r="C135" s="46" t="s">
        <v>649</v>
      </c>
      <c r="D135" s="46" t="s">
        <v>650</v>
      </c>
      <c r="E135" s="46" t="s">
        <v>677</v>
      </c>
      <c r="F135" s="46" t="s">
        <v>678</v>
      </c>
      <c r="G135" s="46" t="s">
        <v>679</v>
      </c>
      <c r="H135" s="46" t="s">
        <v>680</v>
      </c>
    </row>
    <row r="136" spans="1:8" ht="12.75" x14ac:dyDescent="0.2">
      <c r="A136" s="46" t="s">
        <v>486</v>
      </c>
      <c r="B136" s="46" t="s">
        <v>487</v>
      </c>
      <c r="C136" s="46" t="s">
        <v>649</v>
      </c>
      <c r="D136" s="46" t="s">
        <v>650</v>
      </c>
      <c r="E136" s="46" t="s">
        <v>677</v>
      </c>
      <c r="F136" s="46" t="s">
        <v>678</v>
      </c>
      <c r="G136" s="46" t="s">
        <v>681</v>
      </c>
      <c r="H136" s="46" t="s">
        <v>682</v>
      </c>
    </row>
    <row r="137" spans="1:8" ht="12.75" x14ac:dyDescent="0.2">
      <c r="A137" s="46" t="s">
        <v>486</v>
      </c>
      <c r="B137" s="46" t="s">
        <v>487</v>
      </c>
      <c r="C137" s="46" t="s">
        <v>649</v>
      </c>
      <c r="D137" s="46" t="s">
        <v>650</v>
      </c>
      <c r="E137" s="46" t="s">
        <v>683</v>
      </c>
      <c r="F137" s="46" t="s">
        <v>684</v>
      </c>
      <c r="G137" s="46" t="s">
        <v>685</v>
      </c>
      <c r="H137" s="46" t="s">
        <v>686</v>
      </c>
    </row>
    <row r="138" spans="1:8" ht="12.75" x14ac:dyDescent="0.2">
      <c r="A138" s="46" t="s">
        <v>486</v>
      </c>
      <c r="B138" s="46" t="s">
        <v>487</v>
      </c>
      <c r="C138" s="46" t="s">
        <v>649</v>
      </c>
      <c r="D138" s="46" t="s">
        <v>650</v>
      </c>
      <c r="E138" s="46" t="s">
        <v>683</v>
      </c>
      <c r="F138" s="46" t="s">
        <v>684</v>
      </c>
      <c r="G138" s="46" t="s">
        <v>687</v>
      </c>
      <c r="H138" s="46" t="s">
        <v>688</v>
      </c>
    </row>
    <row r="139" spans="1:8" ht="12.75" x14ac:dyDescent="0.2">
      <c r="A139" s="46" t="s">
        <v>486</v>
      </c>
      <c r="B139" s="46" t="s">
        <v>487</v>
      </c>
      <c r="C139" s="46" t="s">
        <v>649</v>
      </c>
      <c r="D139" s="46" t="s">
        <v>650</v>
      </c>
      <c r="E139" s="46" t="s">
        <v>683</v>
      </c>
      <c r="F139" s="46" t="s">
        <v>684</v>
      </c>
      <c r="G139" s="46" t="s">
        <v>689</v>
      </c>
      <c r="H139" s="46" t="s">
        <v>690</v>
      </c>
    </row>
    <row r="140" spans="1:8" ht="12.75" x14ac:dyDescent="0.2">
      <c r="A140" s="46" t="s">
        <v>486</v>
      </c>
      <c r="B140" s="46" t="s">
        <v>487</v>
      </c>
      <c r="C140" s="46" t="s">
        <v>691</v>
      </c>
      <c r="D140" s="46" t="s">
        <v>692</v>
      </c>
      <c r="E140" s="46" t="s">
        <v>693</v>
      </c>
      <c r="F140" s="46" t="s">
        <v>694</v>
      </c>
      <c r="G140" s="46" t="s">
        <v>695</v>
      </c>
      <c r="H140" s="46" t="s">
        <v>696</v>
      </c>
    </row>
    <row r="141" spans="1:8" ht="12.75" x14ac:dyDescent="0.2">
      <c r="A141" s="46" t="s">
        <v>486</v>
      </c>
      <c r="B141" s="46" t="s">
        <v>487</v>
      </c>
      <c r="C141" s="46" t="s">
        <v>691</v>
      </c>
      <c r="D141" s="46" t="s">
        <v>692</v>
      </c>
      <c r="E141" s="46" t="s">
        <v>693</v>
      </c>
      <c r="F141" s="46" t="s">
        <v>694</v>
      </c>
      <c r="G141" s="46" t="s">
        <v>697</v>
      </c>
      <c r="H141" s="46" t="s">
        <v>698</v>
      </c>
    </row>
    <row r="142" spans="1:8" ht="12.75" x14ac:dyDescent="0.2">
      <c r="A142" s="46" t="s">
        <v>486</v>
      </c>
      <c r="B142" s="46" t="s">
        <v>487</v>
      </c>
      <c r="C142" s="46" t="s">
        <v>691</v>
      </c>
      <c r="D142" s="46" t="s">
        <v>692</v>
      </c>
      <c r="E142" s="46" t="s">
        <v>693</v>
      </c>
      <c r="F142" s="46" t="s">
        <v>694</v>
      </c>
      <c r="G142" s="46" t="s">
        <v>699</v>
      </c>
      <c r="H142" s="46" t="s">
        <v>700</v>
      </c>
    </row>
    <row r="143" spans="1:8" ht="12.75" x14ac:dyDescent="0.2">
      <c r="A143" s="46" t="s">
        <v>486</v>
      </c>
      <c r="B143" s="46" t="s">
        <v>487</v>
      </c>
      <c r="C143" s="46" t="s">
        <v>691</v>
      </c>
      <c r="D143" s="46" t="s">
        <v>692</v>
      </c>
      <c r="E143" s="46" t="s">
        <v>693</v>
      </c>
      <c r="F143" s="46" t="s">
        <v>694</v>
      </c>
      <c r="G143" s="46" t="s">
        <v>701</v>
      </c>
      <c r="H143" s="46" t="s">
        <v>702</v>
      </c>
    </row>
    <row r="144" spans="1:8" ht="12.75" x14ac:dyDescent="0.2">
      <c r="A144" s="46" t="s">
        <v>486</v>
      </c>
      <c r="B144" s="46" t="s">
        <v>487</v>
      </c>
      <c r="C144" s="46" t="s">
        <v>691</v>
      </c>
      <c r="D144" s="46" t="s">
        <v>692</v>
      </c>
      <c r="E144" s="46" t="s">
        <v>693</v>
      </c>
      <c r="F144" s="46" t="s">
        <v>694</v>
      </c>
      <c r="G144" s="46" t="s">
        <v>703</v>
      </c>
      <c r="H144" s="46" t="s">
        <v>704</v>
      </c>
    </row>
    <row r="145" spans="1:8" ht="12.75" x14ac:dyDescent="0.2">
      <c r="A145" s="46" t="s">
        <v>486</v>
      </c>
      <c r="B145" s="46" t="s">
        <v>487</v>
      </c>
      <c r="C145" s="46" t="s">
        <v>691</v>
      </c>
      <c r="D145" s="46" t="s">
        <v>692</v>
      </c>
      <c r="E145" s="46" t="s">
        <v>693</v>
      </c>
      <c r="F145" s="46" t="s">
        <v>694</v>
      </c>
      <c r="G145" s="46" t="s">
        <v>705</v>
      </c>
      <c r="H145" s="46" t="s">
        <v>706</v>
      </c>
    </row>
    <row r="146" spans="1:8" ht="12.75" x14ac:dyDescent="0.2">
      <c r="A146" s="46" t="s">
        <v>486</v>
      </c>
      <c r="B146" s="46" t="s">
        <v>487</v>
      </c>
      <c r="C146" s="46" t="s">
        <v>691</v>
      </c>
      <c r="D146" s="46" t="s">
        <v>692</v>
      </c>
      <c r="E146" s="46" t="s">
        <v>693</v>
      </c>
      <c r="F146" s="46" t="s">
        <v>694</v>
      </c>
      <c r="G146" s="46" t="s">
        <v>707</v>
      </c>
      <c r="H146" s="46" t="s">
        <v>708</v>
      </c>
    </row>
    <row r="147" spans="1:8" ht="12.75" x14ac:dyDescent="0.2">
      <c r="A147" s="46" t="s">
        <v>486</v>
      </c>
      <c r="B147" s="46" t="s">
        <v>487</v>
      </c>
      <c r="C147" s="46" t="s">
        <v>691</v>
      </c>
      <c r="D147" s="46" t="s">
        <v>692</v>
      </c>
      <c r="E147" s="46" t="s">
        <v>709</v>
      </c>
      <c r="F147" s="46" t="s">
        <v>710</v>
      </c>
      <c r="G147" s="46" t="s">
        <v>711</v>
      </c>
      <c r="H147" s="46" t="s">
        <v>710</v>
      </c>
    </row>
    <row r="148" spans="1:8" ht="12.75" x14ac:dyDescent="0.2">
      <c r="A148" s="46" t="s">
        <v>486</v>
      </c>
      <c r="B148" s="46" t="s">
        <v>487</v>
      </c>
      <c r="C148" s="46" t="s">
        <v>712</v>
      </c>
      <c r="D148" s="46" t="s">
        <v>713</v>
      </c>
      <c r="E148" s="46" t="s">
        <v>714</v>
      </c>
      <c r="F148" s="46" t="s">
        <v>715</v>
      </c>
      <c r="G148" s="46" t="s">
        <v>716</v>
      </c>
      <c r="H148" s="46" t="s">
        <v>715</v>
      </c>
    </row>
    <row r="149" spans="1:8" ht="12.75" x14ac:dyDescent="0.2">
      <c r="A149" s="46" t="s">
        <v>486</v>
      </c>
      <c r="B149" s="46" t="s">
        <v>487</v>
      </c>
      <c r="C149" s="46" t="s">
        <v>712</v>
      </c>
      <c r="D149" s="46" t="s">
        <v>713</v>
      </c>
      <c r="E149" s="46" t="s">
        <v>717</v>
      </c>
      <c r="F149" s="46" t="s">
        <v>718</v>
      </c>
      <c r="G149" s="46" t="s">
        <v>719</v>
      </c>
      <c r="H149" s="46" t="s">
        <v>720</v>
      </c>
    </row>
    <row r="150" spans="1:8" ht="12.75" x14ac:dyDescent="0.2">
      <c r="A150" s="46" t="s">
        <v>486</v>
      </c>
      <c r="B150" s="46" t="s">
        <v>487</v>
      </c>
      <c r="C150" s="46" t="s">
        <v>712</v>
      </c>
      <c r="D150" s="46" t="s">
        <v>713</v>
      </c>
      <c r="E150" s="46" t="s">
        <v>717</v>
      </c>
      <c r="F150" s="46" t="s">
        <v>718</v>
      </c>
      <c r="G150" s="46" t="s">
        <v>721</v>
      </c>
      <c r="H150" s="46" t="s">
        <v>722</v>
      </c>
    </row>
    <row r="151" spans="1:8" ht="12.75" x14ac:dyDescent="0.2">
      <c r="A151" s="46" t="s">
        <v>486</v>
      </c>
      <c r="B151" s="46" t="s">
        <v>487</v>
      </c>
      <c r="C151" s="46" t="s">
        <v>712</v>
      </c>
      <c r="D151" s="46" t="s">
        <v>713</v>
      </c>
      <c r="E151" s="46" t="s">
        <v>723</v>
      </c>
      <c r="F151" s="46" t="s">
        <v>724</v>
      </c>
      <c r="G151" s="46" t="s">
        <v>725</v>
      </c>
      <c r="H151" s="46" t="s">
        <v>726</v>
      </c>
    </row>
    <row r="152" spans="1:8" ht="12.75" x14ac:dyDescent="0.2">
      <c r="A152" s="46" t="s">
        <v>486</v>
      </c>
      <c r="B152" s="46" t="s">
        <v>487</v>
      </c>
      <c r="C152" s="46" t="s">
        <v>712</v>
      </c>
      <c r="D152" s="46" t="s">
        <v>713</v>
      </c>
      <c r="E152" s="46" t="s">
        <v>723</v>
      </c>
      <c r="F152" s="46" t="s">
        <v>724</v>
      </c>
      <c r="G152" s="46" t="s">
        <v>727</v>
      </c>
      <c r="H152" s="46" t="s">
        <v>728</v>
      </c>
    </row>
    <row r="153" spans="1:8" ht="12.75" x14ac:dyDescent="0.2">
      <c r="A153" s="46" t="s">
        <v>486</v>
      </c>
      <c r="B153" s="46" t="s">
        <v>487</v>
      </c>
      <c r="C153" s="46" t="s">
        <v>712</v>
      </c>
      <c r="D153" s="46" t="s">
        <v>713</v>
      </c>
      <c r="E153" s="46" t="s">
        <v>723</v>
      </c>
      <c r="F153" s="46" t="s">
        <v>724</v>
      </c>
      <c r="G153" s="46" t="s">
        <v>729</v>
      </c>
      <c r="H153" s="46" t="s">
        <v>730</v>
      </c>
    </row>
    <row r="154" spans="1:8" ht="12.75" x14ac:dyDescent="0.2">
      <c r="A154" s="46" t="s">
        <v>486</v>
      </c>
      <c r="B154" s="46" t="s">
        <v>487</v>
      </c>
      <c r="C154" s="46" t="s">
        <v>712</v>
      </c>
      <c r="D154" s="46" t="s">
        <v>713</v>
      </c>
      <c r="E154" s="46" t="s">
        <v>723</v>
      </c>
      <c r="F154" s="46" t="s">
        <v>724</v>
      </c>
      <c r="G154" s="46" t="s">
        <v>731</v>
      </c>
      <c r="H154" s="46" t="s">
        <v>732</v>
      </c>
    </row>
    <row r="155" spans="1:8" ht="12.75" x14ac:dyDescent="0.2">
      <c r="A155" s="46" t="s">
        <v>486</v>
      </c>
      <c r="B155" s="46" t="s">
        <v>487</v>
      </c>
      <c r="C155" s="46" t="s">
        <v>712</v>
      </c>
      <c r="D155" s="46" t="s">
        <v>713</v>
      </c>
      <c r="E155" s="46" t="s">
        <v>733</v>
      </c>
      <c r="F155" s="46" t="s">
        <v>734</v>
      </c>
      <c r="G155" s="46" t="s">
        <v>735</v>
      </c>
      <c r="H155" s="46" t="s">
        <v>734</v>
      </c>
    </row>
    <row r="156" spans="1:8" ht="12.75" x14ac:dyDescent="0.2">
      <c r="A156" s="46" t="s">
        <v>486</v>
      </c>
      <c r="B156" s="46" t="s">
        <v>487</v>
      </c>
      <c r="C156" s="46" t="s">
        <v>736</v>
      </c>
      <c r="D156" s="46" t="s">
        <v>737</v>
      </c>
      <c r="E156" s="46" t="s">
        <v>738</v>
      </c>
      <c r="F156" s="46" t="s">
        <v>739</v>
      </c>
      <c r="G156" s="46" t="s">
        <v>740</v>
      </c>
      <c r="H156" s="46" t="s">
        <v>741</v>
      </c>
    </row>
    <row r="157" spans="1:8" ht="12.75" x14ac:dyDescent="0.2">
      <c r="A157" s="46" t="s">
        <v>486</v>
      </c>
      <c r="B157" s="46" t="s">
        <v>487</v>
      </c>
      <c r="C157" s="46" t="s">
        <v>736</v>
      </c>
      <c r="D157" s="46" t="s">
        <v>737</v>
      </c>
      <c r="E157" s="46" t="s">
        <v>742</v>
      </c>
      <c r="F157" s="46" t="s">
        <v>743</v>
      </c>
      <c r="G157" s="46" t="s">
        <v>744</v>
      </c>
      <c r="H157" s="46" t="s">
        <v>745</v>
      </c>
    </row>
    <row r="158" spans="1:8" ht="12.75" x14ac:dyDescent="0.2">
      <c r="A158" s="46" t="s">
        <v>486</v>
      </c>
      <c r="B158" s="46" t="s">
        <v>487</v>
      </c>
      <c r="C158" s="46" t="s">
        <v>736</v>
      </c>
      <c r="D158" s="46" t="s">
        <v>737</v>
      </c>
      <c r="E158" s="46" t="s">
        <v>742</v>
      </c>
      <c r="F158" s="46" t="s">
        <v>743</v>
      </c>
      <c r="G158" s="46" t="s">
        <v>746</v>
      </c>
      <c r="H158" s="46" t="s">
        <v>747</v>
      </c>
    </row>
    <row r="159" spans="1:8" ht="12.75" x14ac:dyDescent="0.2">
      <c r="A159" s="46" t="s">
        <v>486</v>
      </c>
      <c r="B159" s="46" t="s">
        <v>487</v>
      </c>
      <c r="C159" s="46" t="s">
        <v>736</v>
      </c>
      <c r="D159" s="46" t="s">
        <v>737</v>
      </c>
      <c r="E159" s="46" t="s">
        <v>748</v>
      </c>
      <c r="F159" s="46" t="s">
        <v>749</v>
      </c>
      <c r="G159" s="46" t="s">
        <v>750</v>
      </c>
      <c r="H159" s="46" t="s">
        <v>751</v>
      </c>
    </row>
    <row r="160" spans="1:8" ht="12.75" x14ac:dyDescent="0.2">
      <c r="A160" s="46" t="s">
        <v>486</v>
      </c>
      <c r="B160" s="46" t="s">
        <v>487</v>
      </c>
      <c r="C160" s="46" t="s">
        <v>736</v>
      </c>
      <c r="D160" s="46" t="s">
        <v>737</v>
      </c>
      <c r="E160" s="46" t="s">
        <v>748</v>
      </c>
      <c r="F160" s="46" t="s">
        <v>749</v>
      </c>
      <c r="G160" s="46" t="s">
        <v>752</v>
      </c>
      <c r="H160" s="46" t="s">
        <v>753</v>
      </c>
    </row>
    <row r="161" spans="1:8" ht="12.75" x14ac:dyDescent="0.2">
      <c r="A161" s="46" t="s">
        <v>486</v>
      </c>
      <c r="B161" s="46" t="s">
        <v>487</v>
      </c>
      <c r="C161" s="46" t="s">
        <v>736</v>
      </c>
      <c r="D161" s="46" t="s">
        <v>737</v>
      </c>
      <c r="E161" s="46" t="s">
        <v>748</v>
      </c>
      <c r="F161" s="46" t="s">
        <v>749</v>
      </c>
      <c r="G161" s="46" t="s">
        <v>754</v>
      </c>
      <c r="H161" s="46" t="s">
        <v>755</v>
      </c>
    </row>
    <row r="162" spans="1:8" ht="12.75" x14ac:dyDescent="0.2">
      <c r="A162" s="46" t="s">
        <v>486</v>
      </c>
      <c r="B162" s="46" t="s">
        <v>487</v>
      </c>
      <c r="C162" s="46" t="s">
        <v>736</v>
      </c>
      <c r="D162" s="46" t="s">
        <v>737</v>
      </c>
      <c r="E162" s="46" t="s">
        <v>748</v>
      </c>
      <c r="F162" s="46" t="s">
        <v>749</v>
      </c>
      <c r="G162" s="46" t="s">
        <v>756</v>
      </c>
      <c r="H162" s="46" t="s">
        <v>757</v>
      </c>
    </row>
    <row r="163" spans="1:8" ht="12.75" x14ac:dyDescent="0.2">
      <c r="A163" s="46" t="s">
        <v>486</v>
      </c>
      <c r="B163" s="46" t="s">
        <v>487</v>
      </c>
      <c r="C163" s="46" t="s">
        <v>736</v>
      </c>
      <c r="D163" s="46" t="s">
        <v>737</v>
      </c>
      <c r="E163" s="46" t="s">
        <v>758</v>
      </c>
      <c r="F163" s="46" t="s">
        <v>759</v>
      </c>
      <c r="G163" s="46" t="s">
        <v>760</v>
      </c>
      <c r="H163" s="46" t="s">
        <v>761</v>
      </c>
    </row>
    <row r="164" spans="1:8" ht="12.75" x14ac:dyDescent="0.2">
      <c r="A164" s="46" t="s">
        <v>486</v>
      </c>
      <c r="B164" s="46" t="s">
        <v>487</v>
      </c>
      <c r="C164" s="46" t="s">
        <v>736</v>
      </c>
      <c r="D164" s="46" t="s">
        <v>737</v>
      </c>
      <c r="E164" s="46" t="s">
        <v>758</v>
      </c>
      <c r="F164" s="46" t="s">
        <v>759</v>
      </c>
      <c r="G164" s="46" t="s">
        <v>762</v>
      </c>
      <c r="H164" s="46" t="s">
        <v>763</v>
      </c>
    </row>
    <row r="165" spans="1:8" ht="12.75" x14ac:dyDescent="0.2">
      <c r="A165" s="46" t="s">
        <v>486</v>
      </c>
      <c r="B165" s="46" t="s">
        <v>487</v>
      </c>
      <c r="C165" s="46" t="s">
        <v>736</v>
      </c>
      <c r="D165" s="46" t="s">
        <v>737</v>
      </c>
      <c r="E165" s="46" t="s">
        <v>758</v>
      </c>
      <c r="F165" s="46" t="s">
        <v>759</v>
      </c>
      <c r="G165" s="46" t="s">
        <v>764</v>
      </c>
      <c r="H165" s="46" t="s">
        <v>765</v>
      </c>
    </row>
    <row r="166" spans="1:8" ht="12.75" x14ac:dyDescent="0.2">
      <c r="A166" s="46" t="s">
        <v>486</v>
      </c>
      <c r="B166" s="46" t="s">
        <v>487</v>
      </c>
      <c r="C166" s="46" t="s">
        <v>766</v>
      </c>
      <c r="D166" s="46" t="s">
        <v>767</v>
      </c>
      <c r="E166" s="46" t="s">
        <v>768</v>
      </c>
      <c r="F166" s="46" t="s">
        <v>769</v>
      </c>
      <c r="G166" s="46" t="s">
        <v>770</v>
      </c>
      <c r="H166" s="46" t="s">
        <v>769</v>
      </c>
    </row>
    <row r="167" spans="1:8" ht="12.75" x14ac:dyDescent="0.2">
      <c r="A167" s="46" t="s">
        <v>486</v>
      </c>
      <c r="B167" s="46" t="s">
        <v>487</v>
      </c>
      <c r="C167" s="46" t="s">
        <v>766</v>
      </c>
      <c r="D167" s="46" t="s">
        <v>767</v>
      </c>
      <c r="E167" s="46" t="s">
        <v>771</v>
      </c>
      <c r="F167" s="46" t="s">
        <v>772</v>
      </c>
      <c r="G167" s="46" t="s">
        <v>773</v>
      </c>
      <c r="H167" s="46" t="s">
        <v>774</v>
      </c>
    </row>
    <row r="168" spans="1:8" ht="12.75" x14ac:dyDescent="0.2">
      <c r="A168" s="46" t="s">
        <v>486</v>
      </c>
      <c r="B168" s="46" t="s">
        <v>487</v>
      </c>
      <c r="C168" s="46" t="s">
        <v>766</v>
      </c>
      <c r="D168" s="46" t="s">
        <v>767</v>
      </c>
      <c r="E168" s="46" t="s">
        <v>771</v>
      </c>
      <c r="F168" s="46" t="s">
        <v>772</v>
      </c>
      <c r="G168" s="46" t="s">
        <v>775</v>
      </c>
      <c r="H168" s="46" t="s">
        <v>776</v>
      </c>
    </row>
    <row r="169" spans="1:8" ht="12.75" x14ac:dyDescent="0.2">
      <c r="A169" s="46" t="s">
        <v>486</v>
      </c>
      <c r="B169" s="46" t="s">
        <v>487</v>
      </c>
      <c r="C169" s="46" t="s">
        <v>766</v>
      </c>
      <c r="D169" s="46" t="s">
        <v>767</v>
      </c>
      <c r="E169" s="46" t="s">
        <v>771</v>
      </c>
      <c r="F169" s="46" t="s">
        <v>772</v>
      </c>
      <c r="G169" s="46" t="s">
        <v>777</v>
      </c>
      <c r="H169" s="46" t="s">
        <v>778</v>
      </c>
    </row>
    <row r="170" spans="1:8" ht="12.75" x14ac:dyDescent="0.2">
      <c r="A170" s="46" t="s">
        <v>486</v>
      </c>
      <c r="B170" s="46" t="s">
        <v>487</v>
      </c>
      <c r="C170" s="46" t="s">
        <v>766</v>
      </c>
      <c r="D170" s="46" t="s">
        <v>767</v>
      </c>
      <c r="E170" s="46" t="s">
        <v>771</v>
      </c>
      <c r="F170" s="46" t="s">
        <v>772</v>
      </c>
      <c r="G170" s="46" t="s">
        <v>779</v>
      </c>
      <c r="H170" s="46" t="s">
        <v>780</v>
      </c>
    </row>
    <row r="171" spans="1:8" ht="12.75" x14ac:dyDescent="0.2">
      <c r="A171" s="46" t="s">
        <v>486</v>
      </c>
      <c r="B171" s="46" t="s">
        <v>487</v>
      </c>
      <c r="C171" s="46" t="s">
        <v>766</v>
      </c>
      <c r="D171" s="46" t="s">
        <v>767</v>
      </c>
      <c r="E171" s="46" t="s">
        <v>771</v>
      </c>
      <c r="F171" s="46" t="s">
        <v>772</v>
      </c>
      <c r="G171" s="46" t="s">
        <v>781</v>
      </c>
      <c r="H171" s="46" t="s">
        <v>782</v>
      </c>
    </row>
    <row r="172" spans="1:8" ht="12.75" x14ac:dyDescent="0.2">
      <c r="A172" s="46" t="s">
        <v>486</v>
      </c>
      <c r="B172" s="46" t="s">
        <v>487</v>
      </c>
      <c r="C172" s="46" t="s">
        <v>766</v>
      </c>
      <c r="D172" s="46" t="s">
        <v>767</v>
      </c>
      <c r="E172" s="46" t="s">
        <v>783</v>
      </c>
      <c r="F172" s="46" t="s">
        <v>784</v>
      </c>
      <c r="G172" s="46" t="s">
        <v>785</v>
      </c>
      <c r="H172" s="46" t="s">
        <v>786</v>
      </c>
    </row>
    <row r="173" spans="1:8" ht="12.75" x14ac:dyDescent="0.2">
      <c r="A173" s="46" t="s">
        <v>486</v>
      </c>
      <c r="B173" s="46" t="s">
        <v>487</v>
      </c>
      <c r="C173" s="46" t="s">
        <v>766</v>
      </c>
      <c r="D173" s="46" t="s">
        <v>767</v>
      </c>
      <c r="E173" s="46" t="s">
        <v>783</v>
      </c>
      <c r="F173" s="46" t="s">
        <v>784</v>
      </c>
      <c r="G173" s="46" t="s">
        <v>787</v>
      </c>
      <c r="H173" s="46" t="s">
        <v>788</v>
      </c>
    </row>
    <row r="174" spans="1:8" ht="12.75" x14ac:dyDescent="0.2">
      <c r="A174" s="46" t="s">
        <v>486</v>
      </c>
      <c r="B174" s="46" t="s">
        <v>487</v>
      </c>
      <c r="C174" s="46" t="s">
        <v>766</v>
      </c>
      <c r="D174" s="46" t="s">
        <v>767</v>
      </c>
      <c r="E174" s="46" t="s">
        <v>789</v>
      </c>
      <c r="F174" s="46" t="s">
        <v>790</v>
      </c>
      <c r="G174" s="46" t="s">
        <v>791</v>
      </c>
      <c r="H174" s="46" t="s">
        <v>790</v>
      </c>
    </row>
    <row r="175" spans="1:8" ht="12.75" x14ac:dyDescent="0.2">
      <c r="A175" s="46" t="s">
        <v>486</v>
      </c>
      <c r="B175" s="46" t="s">
        <v>487</v>
      </c>
      <c r="C175" s="46" t="s">
        <v>766</v>
      </c>
      <c r="D175" s="46" t="s">
        <v>767</v>
      </c>
      <c r="E175" s="46" t="s">
        <v>792</v>
      </c>
      <c r="F175" s="46" t="s">
        <v>793</v>
      </c>
      <c r="G175" s="46" t="s">
        <v>794</v>
      </c>
      <c r="H175" s="46" t="s">
        <v>795</v>
      </c>
    </row>
    <row r="176" spans="1:8" ht="12.75" x14ac:dyDescent="0.2">
      <c r="A176" s="46" t="s">
        <v>486</v>
      </c>
      <c r="B176" s="46" t="s">
        <v>487</v>
      </c>
      <c r="C176" s="46" t="s">
        <v>766</v>
      </c>
      <c r="D176" s="46" t="s">
        <v>767</v>
      </c>
      <c r="E176" s="46" t="s">
        <v>792</v>
      </c>
      <c r="F176" s="46" t="s">
        <v>793</v>
      </c>
      <c r="G176" s="46" t="s">
        <v>796</v>
      </c>
      <c r="H176" s="46" t="s">
        <v>797</v>
      </c>
    </row>
    <row r="177" spans="1:8" ht="12.75" x14ac:dyDescent="0.2">
      <c r="A177" s="46" t="s">
        <v>486</v>
      </c>
      <c r="B177" s="46" t="s">
        <v>487</v>
      </c>
      <c r="C177" s="46" t="s">
        <v>766</v>
      </c>
      <c r="D177" s="46" t="s">
        <v>767</v>
      </c>
      <c r="E177" s="46" t="s">
        <v>792</v>
      </c>
      <c r="F177" s="46" t="s">
        <v>793</v>
      </c>
      <c r="G177" s="46" t="s">
        <v>798</v>
      </c>
      <c r="H177" s="46" t="s">
        <v>799</v>
      </c>
    </row>
    <row r="178" spans="1:8" ht="12.75" x14ac:dyDescent="0.2">
      <c r="A178" s="46" t="s">
        <v>486</v>
      </c>
      <c r="B178" s="46" t="s">
        <v>487</v>
      </c>
      <c r="C178" s="46" t="s">
        <v>766</v>
      </c>
      <c r="D178" s="46" t="s">
        <v>767</v>
      </c>
      <c r="E178" s="46" t="s">
        <v>792</v>
      </c>
      <c r="F178" s="46" t="s">
        <v>793</v>
      </c>
      <c r="G178" s="46" t="s">
        <v>800</v>
      </c>
      <c r="H178" s="46" t="s">
        <v>801</v>
      </c>
    </row>
    <row r="179" spans="1:8" ht="12.75" x14ac:dyDescent="0.2">
      <c r="A179" s="46" t="s">
        <v>486</v>
      </c>
      <c r="B179" s="46" t="s">
        <v>487</v>
      </c>
      <c r="C179" s="46" t="s">
        <v>802</v>
      </c>
      <c r="D179" s="46" t="s">
        <v>803</v>
      </c>
      <c r="E179" s="46" t="s">
        <v>804</v>
      </c>
      <c r="F179" s="46" t="s">
        <v>805</v>
      </c>
      <c r="G179" s="46" t="s">
        <v>806</v>
      </c>
      <c r="H179" s="46" t="s">
        <v>807</v>
      </c>
    </row>
    <row r="180" spans="1:8" ht="12.75" x14ac:dyDescent="0.2">
      <c r="A180" s="46" t="s">
        <v>486</v>
      </c>
      <c r="B180" s="46" t="s">
        <v>487</v>
      </c>
      <c r="C180" s="46" t="s">
        <v>802</v>
      </c>
      <c r="D180" s="46" t="s">
        <v>803</v>
      </c>
      <c r="E180" s="46" t="s">
        <v>804</v>
      </c>
      <c r="F180" s="46" t="s">
        <v>805</v>
      </c>
      <c r="G180" s="46" t="s">
        <v>808</v>
      </c>
      <c r="H180" s="46" t="s">
        <v>809</v>
      </c>
    </row>
    <row r="181" spans="1:8" ht="12.75" x14ac:dyDescent="0.2">
      <c r="A181" s="46" t="s">
        <v>486</v>
      </c>
      <c r="B181" s="46" t="s">
        <v>487</v>
      </c>
      <c r="C181" s="46" t="s">
        <v>802</v>
      </c>
      <c r="D181" s="46" t="s">
        <v>803</v>
      </c>
      <c r="E181" s="46" t="s">
        <v>804</v>
      </c>
      <c r="F181" s="46" t="s">
        <v>805</v>
      </c>
      <c r="G181" s="46" t="s">
        <v>810</v>
      </c>
      <c r="H181" s="46" t="s">
        <v>811</v>
      </c>
    </row>
    <row r="182" spans="1:8" ht="12.75" x14ac:dyDescent="0.2">
      <c r="A182" s="46" t="s">
        <v>486</v>
      </c>
      <c r="B182" s="46" t="s">
        <v>487</v>
      </c>
      <c r="C182" s="46" t="s">
        <v>802</v>
      </c>
      <c r="D182" s="46" t="s">
        <v>803</v>
      </c>
      <c r="E182" s="46" t="s">
        <v>804</v>
      </c>
      <c r="F182" s="46" t="s">
        <v>805</v>
      </c>
      <c r="G182" s="46" t="s">
        <v>812</v>
      </c>
      <c r="H182" s="46" t="s">
        <v>813</v>
      </c>
    </row>
    <row r="183" spans="1:8" ht="12.75" x14ac:dyDescent="0.2">
      <c r="A183" s="46" t="s">
        <v>486</v>
      </c>
      <c r="B183" s="46" t="s">
        <v>487</v>
      </c>
      <c r="C183" s="46" t="s">
        <v>802</v>
      </c>
      <c r="D183" s="46" t="s">
        <v>803</v>
      </c>
      <c r="E183" s="46" t="s">
        <v>814</v>
      </c>
      <c r="F183" s="46" t="s">
        <v>815</v>
      </c>
      <c r="G183" s="46" t="s">
        <v>816</v>
      </c>
      <c r="H183" s="46" t="s">
        <v>817</v>
      </c>
    </row>
    <row r="184" spans="1:8" ht="12.75" x14ac:dyDescent="0.2">
      <c r="A184" s="46" t="s">
        <v>486</v>
      </c>
      <c r="B184" s="46" t="s">
        <v>487</v>
      </c>
      <c r="C184" s="46" t="s">
        <v>802</v>
      </c>
      <c r="D184" s="46" t="s">
        <v>803</v>
      </c>
      <c r="E184" s="46" t="s">
        <v>814</v>
      </c>
      <c r="F184" s="46" t="s">
        <v>815</v>
      </c>
      <c r="G184" s="46" t="s">
        <v>818</v>
      </c>
      <c r="H184" s="46" t="s">
        <v>819</v>
      </c>
    </row>
    <row r="185" spans="1:8" ht="12.75" x14ac:dyDescent="0.2">
      <c r="A185" s="46" t="s">
        <v>486</v>
      </c>
      <c r="B185" s="46" t="s">
        <v>487</v>
      </c>
      <c r="C185" s="46" t="s">
        <v>802</v>
      </c>
      <c r="D185" s="46" t="s">
        <v>803</v>
      </c>
      <c r="E185" s="46" t="s">
        <v>814</v>
      </c>
      <c r="F185" s="46" t="s">
        <v>815</v>
      </c>
      <c r="G185" s="46" t="s">
        <v>820</v>
      </c>
      <c r="H185" s="46" t="s">
        <v>821</v>
      </c>
    </row>
    <row r="186" spans="1:8" ht="12.75" x14ac:dyDescent="0.2">
      <c r="A186" s="46" t="s">
        <v>486</v>
      </c>
      <c r="B186" s="46" t="s">
        <v>487</v>
      </c>
      <c r="C186" s="46" t="s">
        <v>802</v>
      </c>
      <c r="D186" s="46" t="s">
        <v>803</v>
      </c>
      <c r="E186" s="46" t="s">
        <v>814</v>
      </c>
      <c r="F186" s="46" t="s">
        <v>815</v>
      </c>
      <c r="G186" s="46" t="s">
        <v>822</v>
      </c>
      <c r="H186" s="46" t="s">
        <v>823</v>
      </c>
    </row>
    <row r="187" spans="1:8" ht="12.75" x14ac:dyDescent="0.2">
      <c r="A187" s="46" t="s">
        <v>486</v>
      </c>
      <c r="B187" s="46" t="s">
        <v>487</v>
      </c>
      <c r="C187" s="46" t="s">
        <v>802</v>
      </c>
      <c r="D187" s="46" t="s">
        <v>803</v>
      </c>
      <c r="E187" s="46" t="s">
        <v>814</v>
      </c>
      <c r="F187" s="46" t="s">
        <v>815</v>
      </c>
      <c r="G187" s="46" t="s">
        <v>824</v>
      </c>
      <c r="H187" s="46" t="s">
        <v>825</v>
      </c>
    </row>
    <row r="188" spans="1:8" ht="12.75" x14ac:dyDescent="0.2">
      <c r="A188" s="46" t="s">
        <v>486</v>
      </c>
      <c r="B188" s="46" t="s">
        <v>487</v>
      </c>
      <c r="C188" s="46" t="s">
        <v>826</v>
      </c>
      <c r="D188" s="46" t="s">
        <v>827</v>
      </c>
      <c r="E188" s="46" t="s">
        <v>828</v>
      </c>
      <c r="F188" s="46" t="s">
        <v>829</v>
      </c>
      <c r="G188" s="46" t="s">
        <v>830</v>
      </c>
      <c r="H188" s="46" t="s">
        <v>831</v>
      </c>
    </row>
    <row r="189" spans="1:8" ht="12.75" x14ac:dyDescent="0.2">
      <c r="A189" s="46" t="s">
        <v>486</v>
      </c>
      <c r="B189" s="46" t="s">
        <v>487</v>
      </c>
      <c r="C189" s="46" t="s">
        <v>826</v>
      </c>
      <c r="D189" s="46" t="s">
        <v>827</v>
      </c>
      <c r="E189" s="46" t="s">
        <v>828</v>
      </c>
      <c r="F189" s="46" t="s">
        <v>829</v>
      </c>
      <c r="G189" s="46" t="s">
        <v>832</v>
      </c>
      <c r="H189" s="46" t="s">
        <v>833</v>
      </c>
    </row>
    <row r="190" spans="1:8" ht="12.75" x14ac:dyDescent="0.2">
      <c r="A190" s="46" t="s">
        <v>486</v>
      </c>
      <c r="B190" s="46" t="s">
        <v>487</v>
      </c>
      <c r="C190" s="46" t="s">
        <v>826</v>
      </c>
      <c r="D190" s="46" t="s">
        <v>827</v>
      </c>
      <c r="E190" s="46" t="s">
        <v>828</v>
      </c>
      <c r="F190" s="46" t="s">
        <v>829</v>
      </c>
      <c r="G190" s="46" t="s">
        <v>834</v>
      </c>
      <c r="H190" s="46" t="s">
        <v>835</v>
      </c>
    </row>
    <row r="191" spans="1:8" ht="12.75" x14ac:dyDescent="0.2">
      <c r="A191" s="46" t="s">
        <v>486</v>
      </c>
      <c r="B191" s="46" t="s">
        <v>487</v>
      </c>
      <c r="C191" s="46" t="s">
        <v>826</v>
      </c>
      <c r="D191" s="46" t="s">
        <v>827</v>
      </c>
      <c r="E191" s="46" t="s">
        <v>836</v>
      </c>
      <c r="F191" s="46" t="s">
        <v>837</v>
      </c>
      <c r="G191" s="46" t="s">
        <v>838</v>
      </c>
      <c r="H191" s="46" t="s">
        <v>839</v>
      </c>
    </row>
    <row r="192" spans="1:8" ht="12.75" x14ac:dyDescent="0.2">
      <c r="A192" s="46" t="s">
        <v>486</v>
      </c>
      <c r="B192" s="46" t="s">
        <v>487</v>
      </c>
      <c r="C192" s="46" t="s">
        <v>826</v>
      </c>
      <c r="D192" s="46" t="s">
        <v>827</v>
      </c>
      <c r="E192" s="46" t="s">
        <v>836</v>
      </c>
      <c r="F192" s="46" t="s">
        <v>837</v>
      </c>
      <c r="G192" s="46" t="s">
        <v>840</v>
      </c>
      <c r="H192" s="46" t="s">
        <v>841</v>
      </c>
    </row>
    <row r="193" spans="1:8" ht="12.75" x14ac:dyDescent="0.2">
      <c r="A193" s="46" t="s">
        <v>486</v>
      </c>
      <c r="B193" s="46" t="s">
        <v>487</v>
      </c>
      <c r="C193" s="46" t="s">
        <v>826</v>
      </c>
      <c r="D193" s="46" t="s">
        <v>827</v>
      </c>
      <c r="E193" s="46" t="s">
        <v>836</v>
      </c>
      <c r="F193" s="46" t="s">
        <v>837</v>
      </c>
      <c r="G193" s="46" t="s">
        <v>842</v>
      </c>
      <c r="H193" s="46" t="s">
        <v>843</v>
      </c>
    </row>
    <row r="194" spans="1:8" ht="12.75" x14ac:dyDescent="0.2">
      <c r="A194" s="46" t="s">
        <v>486</v>
      </c>
      <c r="B194" s="46" t="s">
        <v>487</v>
      </c>
      <c r="C194" s="46" t="s">
        <v>826</v>
      </c>
      <c r="D194" s="46" t="s">
        <v>827</v>
      </c>
      <c r="E194" s="46" t="s">
        <v>844</v>
      </c>
      <c r="F194" s="46" t="s">
        <v>845</v>
      </c>
      <c r="G194" s="46" t="s">
        <v>846</v>
      </c>
      <c r="H194" s="46" t="s">
        <v>847</v>
      </c>
    </row>
    <row r="195" spans="1:8" ht="12.75" x14ac:dyDescent="0.2">
      <c r="A195" s="46" t="s">
        <v>486</v>
      </c>
      <c r="B195" s="46" t="s">
        <v>487</v>
      </c>
      <c r="C195" s="46" t="s">
        <v>826</v>
      </c>
      <c r="D195" s="46" t="s">
        <v>827</v>
      </c>
      <c r="E195" s="46" t="s">
        <v>844</v>
      </c>
      <c r="F195" s="46" t="s">
        <v>845</v>
      </c>
      <c r="G195" s="46" t="s">
        <v>848</v>
      </c>
      <c r="H195" s="46" t="s">
        <v>849</v>
      </c>
    </row>
    <row r="196" spans="1:8" ht="12.75" x14ac:dyDescent="0.2">
      <c r="A196" s="46" t="s">
        <v>486</v>
      </c>
      <c r="B196" s="46" t="s">
        <v>487</v>
      </c>
      <c r="C196" s="46" t="s">
        <v>826</v>
      </c>
      <c r="D196" s="46" t="s">
        <v>827</v>
      </c>
      <c r="E196" s="46" t="s">
        <v>844</v>
      </c>
      <c r="F196" s="46" t="s">
        <v>845</v>
      </c>
      <c r="G196" s="46" t="s">
        <v>850</v>
      </c>
      <c r="H196" s="46" t="s">
        <v>851</v>
      </c>
    </row>
    <row r="197" spans="1:8" ht="12.75" x14ac:dyDescent="0.2">
      <c r="A197" s="46" t="s">
        <v>486</v>
      </c>
      <c r="B197" s="46" t="s">
        <v>487</v>
      </c>
      <c r="C197" s="46" t="s">
        <v>826</v>
      </c>
      <c r="D197" s="46" t="s">
        <v>827</v>
      </c>
      <c r="E197" s="46" t="s">
        <v>852</v>
      </c>
      <c r="F197" s="46" t="s">
        <v>853</v>
      </c>
      <c r="G197" s="46" t="s">
        <v>854</v>
      </c>
      <c r="H197" s="46" t="s">
        <v>855</v>
      </c>
    </row>
    <row r="198" spans="1:8" ht="12.75" x14ac:dyDescent="0.2">
      <c r="A198" s="46" t="s">
        <v>486</v>
      </c>
      <c r="B198" s="46" t="s">
        <v>487</v>
      </c>
      <c r="C198" s="46" t="s">
        <v>826</v>
      </c>
      <c r="D198" s="46" t="s">
        <v>827</v>
      </c>
      <c r="E198" s="46" t="s">
        <v>852</v>
      </c>
      <c r="F198" s="46" t="s">
        <v>853</v>
      </c>
      <c r="G198" s="46" t="s">
        <v>856</v>
      </c>
      <c r="H198" s="46" t="s">
        <v>857</v>
      </c>
    </row>
    <row r="199" spans="1:8" ht="12.75" x14ac:dyDescent="0.2">
      <c r="A199" s="46" t="s">
        <v>486</v>
      </c>
      <c r="B199" s="46" t="s">
        <v>487</v>
      </c>
      <c r="C199" s="46" t="s">
        <v>826</v>
      </c>
      <c r="D199" s="46" t="s">
        <v>827</v>
      </c>
      <c r="E199" s="46" t="s">
        <v>858</v>
      </c>
      <c r="F199" s="46" t="s">
        <v>859</v>
      </c>
      <c r="G199" s="46" t="s">
        <v>860</v>
      </c>
      <c r="H199" s="46" t="s">
        <v>861</v>
      </c>
    </row>
    <row r="200" spans="1:8" ht="12.75" x14ac:dyDescent="0.2">
      <c r="A200" s="46" t="s">
        <v>486</v>
      </c>
      <c r="B200" s="46" t="s">
        <v>487</v>
      </c>
      <c r="C200" s="46" t="s">
        <v>826</v>
      </c>
      <c r="D200" s="46" t="s">
        <v>827</v>
      </c>
      <c r="E200" s="46" t="s">
        <v>858</v>
      </c>
      <c r="F200" s="46" t="s">
        <v>859</v>
      </c>
      <c r="G200" s="46" t="s">
        <v>862</v>
      </c>
      <c r="H200" s="46" t="s">
        <v>863</v>
      </c>
    </row>
    <row r="201" spans="1:8" ht="12.75" x14ac:dyDescent="0.2">
      <c r="A201" s="46" t="s">
        <v>486</v>
      </c>
      <c r="B201" s="46" t="s">
        <v>487</v>
      </c>
      <c r="C201" s="46" t="s">
        <v>826</v>
      </c>
      <c r="D201" s="46" t="s">
        <v>827</v>
      </c>
      <c r="E201" s="46" t="s">
        <v>864</v>
      </c>
      <c r="F201" s="46" t="s">
        <v>865</v>
      </c>
      <c r="G201" s="46" t="s">
        <v>866</v>
      </c>
      <c r="H201" s="46" t="s">
        <v>867</v>
      </c>
    </row>
    <row r="202" spans="1:8" ht="12.75" x14ac:dyDescent="0.2">
      <c r="A202" s="46" t="s">
        <v>486</v>
      </c>
      <c r="B202" s="46" t="s">
        <v>487</v>
      </c>
      <c r="C202" s="46" t="s">
        <v>826</v>
      </c>
      <c r="D202" s="46" t="s">
        <v>827</v>
      </c>
      <c r="E202" s="46" t="s">
        <v>864</v>
      </c>
      <c r="F202" s="46" t="s">
        <v>865</v>
      </c>
      <c r="G202" s="46" t="s">
        <v>868</v>
      </c>
      <c r="H202" s="46" t="s">
        <v>869</v>
      </c>
    </row>
    <row r="203" spans="1:8" ht="12.75" x14ac:dyDescent="0.2">
      <c r="A203" s="46" t="s">
        <v>486</v>
      </c>
      <c r="B203" s="46" t="s">
        <v>487</v>
      </c>
      <c r="C203" s="46" t="s">
        <v>826</v>
      </c>
      <c r="D203" s="46" t="s">
        <v>827</v>
      </c>
      <c r="E203" s="46" t="s">
        <v>864</v>
      </c>
      <c r="F203" s="46" t="s">
        <v>865</v>
      </c>
      <c r="G203" s="46" t="s">
        <v>870</v>
      </c>
      <c r="H203" s="46" t="s">
        <v>871</v>
      </c>
    </row>
    <row r="204" spans="1:8" ht="12.75" x14ac:dyDescent="0.2">
      <c r="A204" s="46" t="s">
        <v>486</v>
      </c>
      <c r="B204" s="46" t="s">
        <v>487</v>
      </c>
      <c r="C204" s="46" t="s">
        <v>826</v>
      </c>
      <c r="D204" s="46" t="s">
        <v>827</v>
      </c>
      <c r="E204" s="46" t="s">
        <v>864</v>
      </c>
      <c r="F204" s="46" t="s">
        <v>865</v>
      </c>
      <c r="G204" s="46" t="s">
        <v>872</v>
      </c>
      <c r="H204" s="46" t="s">
        <v>873</v>
      </c>
    </row>
    <row r="205" spans="1:8" ht="12.75" x14ac:dyDescent="0.2">
      <c r="A205" s="46" t="s">
        <v>486</v>
      </c>
      <c r="B205" s="46" t="s">
        <v>487</v>
      </c>
      <c r="C205" s="46" t="s">
        <v>826</v>
      </c>
      <c r="D205" s="46" t="s">
        <v>827</v>
      </c>
      <c r="E205" s="46" t="s">
        <v>874</v>
      </c>
      <c r="F205" s="46" t="s">
        <v>875</v>
      </c>
      <c r="G205" s="46" t="s">
        <v>876</v>
      </c>
      <c r="H205" s="46" t="s">
        <v>877</v>
      </c>
    </row>
    <row r="206" spans="1:8" ht="12.75" x14ac:dyDescent="0.2">
      <c r="A206" s="46" t="s">
        <v>486</v>
      </c>
      <c r="B206" s="46" t="s">
        <v>487</v>
      </c>
      <c r="C206" s="46" t="s">
        <v>826</v>
      </c>
      <c r="D206" s="46" t="s">
        <v>827</v>
      </c>
      <c r="E206" s="46" t="s">
        <v>874</v>
      </c>
      <c r="F206" s="46" t="s">
        <v>875</v>
      </c>
      <c r="G206" s="46" t="s">
        <v>878</v>
      </c>
      <c r="H206" s="46" t="s">
        <v>879</v>
      </c>
    </row>
    <row r="207" spans="1:8" ht="12.75" x14ac:dyDescent="0.2">
      <c r="A207" s="46" t="s">
        <v>486</v>
      </c>
      <c r="B207" s="46" t="s">
        <v>487</v>
      </c>
      <c r="C207" s="46" t="s">
        <v>880</v>
      </c>
      <c r="D207" s="46" t="s">
        <v>881</v>
      </c>
      <c r="E207" s="46" t="s">
        <v>882</v>
      </c>
      <c r="F207" s="46" t="s">
        <v>883</v>
      </c>
      <c r="G207" s="46" t="s">
        <v>884</v>
      </c>
      <c r="H207" s="46" t="s">
        <v>885</v>
      </c>
    </row>
    <row r="208" spans="1:8" ht="12.75" x14ac:dyDescent="0.2">
      <c r="A208" s="46" t="s">
        <v>486</v>
      </c>
      <c r="B208" s="46" t="s">
        <v>487</v>
      </c>
      <c r="C208" s="46" t="s">
        <v>880</v>
      </c>
      <c r="D208" s="46" t="s">
        <v>881</v>
      </c>
      <c r="E208" s="46" t="s">
        <v>882</v>
      </c>
      <c r="F208" s="46" t="s">
        <v>883</v>
      </c>
      <c r="G208" s="46" t="s">
        <v>886</v>
      </c>
      <c r="H208" s="46" t="s">
        <v>887</v>
      </c>
    </row>
    <row r="209" spans="1:8" ht="12.75" x14ac:dyDescent="0.2">
      <c r="A209" s="46" t="s">
        <v>486</v>
      </c>
      <c r="B209" s="46" t="s">
        <v>487</v>
      </c>
      <c r="C209" s="46" t="s">
        <v>880</v>
      </c>
      <c r="D209" s="46" t="s">
        <v>881</v>
      </c>
      <c r="E209" s="46" t="s">
        <v>882</v>
      </c>
      <c r="F209" s="46" t="s">
        <v>883</v>
      </c>
      <c r="G209" s="46" t="s">
        <v>888</v>
      </c>
      <c r="H209" s="46" t="s">
        <v>889</v>
      </c>
    </row>
    <row r="210" spans="1:8" ht="12.75" x14ac:dyDescent="0.2">
      <c r="A210" s="46" t="s">
        <v>486</v>
      </c>
      <c r="B210" s="46" t="s">
        <v>487</v>
      </c>
      <c r="C210" s="46" t="s">
        <v>880</v>
      </c>
      <c r="D210" s="46" t="s">
        <v>881</v>
      </c>
      <c r="E210" s="46" t="s">
        <v>882</v>
      </c>
      <c r="F210" s="46" t="s">
        <v>883</v>
      </c>
      <c r="G210" s="46" t="s">
        <v>890</v>
      </c>
      <c r="H210" s="46" t="s">
        <v>891</v>
      </c>
    </row>
    <row r="211" spans="1:8" ht="12.75" x14ac:dyDescent="0.2">
      <c r="A211" s="46" t="s">
        <v>486</v>
      </c>
      <c r="B211" s="46" t="s">
        <v>487</v>
      </c>
      <c r="C211" s="46" t="s">
        <v>880</v>
      </c>
      <c r="D211" s="46" t="s">
        <v>881</v>
      </c>
      <c r="E211" s="46" t="s">
        <v>892</v>
      </c>
      <c r="F211" s="46" t="s">
        <v>893</v>
      </c>
      <c r="G211" s="46" t="s">
        <v>894</v>
      </c>
      <c r="H211" s="46" t="s">
        <v>895</v>
      </c>
    </row>
    <row r="212" spans="1:8" ht="12.75" x14ac:dyDescent="0.2">
      <c r="A212" s="46" t="s">
        <v>486</v>
      </c>
      <c r="B212" s="46" t="s">
        <v>487</v>
      </c>
      <c r="C212" s="46" t="s">
        <v>880</v>
      </c>
      <c r="D212" s="46" t="s">
        <v>881</v>
      </c>
      <c r="E212" s="46" t="s">
        <v>892</v>
      </c>
      <c r="F212" s="46" t="s">
        <v>893</v>
      </c>
      <c r="G212" s="46" t="s">
        <v>896</v>
      </c>
      <c r="H212" s="46" t="s">
        <v>897</v>
      </c>
    </row>
    <row r="213" spans="1:8" ht="12.75" x14ac:dyDescent="0.2">
      <c r="A213" s="46" t="s">
        <v>486</v>
      </c>
      <c r="B213" s="46" t="s">
        <v>487</v>
      </c>
      <c r="C213" s="46" t="s">
        <v>880</v>
      </c>
      <c r="D213" s="46" t="s">
        <v>881</v>
      </c>
      <c r="E213" s="46" t="s">
        <v>892</v>
      </c>
      <c r="F213" s="46" t="s">
        <v>893</v>
      </c>
      <c r="G213" s="46" t="s">
        <v>898</v>
      </c>
      <c r="H213" s="46" t="s">
        <v>899</v>
      </c>
    </row>
    <row r="214" spans="1:8" ht="12.75" x14ac:dyDescent="0.2">
      <c r="A214" s="46" t="s">
        <v>900</v>
      </c>
      <c r="B214" s="46" t="s">
        <v>901</v>
      </c>
      <c r="C214" s="46" t="s">
        <v>902</v>
      </c>
      <c r="D214" s="46" t="s">
        <v>903</v>
      </c>
      <c r="E214" s="46" t="s">
        <v>904</v>
      </c>
      <c r="F214" s="46" t="s">
        <v>905</v>
      </c>
      <c r="G214" s="46" t="s">
        <v>906</v>
      </c>
      <c r="H214" s="46" t="s">
        <v>907</v>
      </c>
    </row>
    <row r="215" spans="1:8" ht="12.75" x14ac:dyDescent="0.2">
      <c r="A215" s="46" t="s">
        <v>900</v>
      </c>
      <c r="B215" s="46" t="s">
        <v>901</v>
      </c>
      <c r="C215" s="46" t="s">
        <v>902</v>
      </c>
      <c r="D215" s="46" t="s">
        <v>903</v>
      </c>
      <c r="E215" s="46" t="s">
        <v>904</v>
      </c>
      <c r="F215" s="46" t="s">
        <v>905</v>
      </c>
      <c r="G215" s="46" t="s">
        <v>908</v>
      </c>
      <c r="H215" s="46" t="s">
        <v>909</v>
      </c>
    </row>
    <row r="216" spans="1:8" ht="12.75" x14ac:dyDescent="0.2">
      <c r="A216" s="46" t="s">
        <v>900</v>
      </c>
      <c r="B216" s="46" t="s">
        <v>901</v>
      </c>
      <c r="C216" s="46" t="s">
        <v>902</v>
      </c>
      <c r="D216" s="46" t="s">
        <v>903</v>
      </c>
      <c r="E216" s="46" t="s">
        <v>904</v>
      </c>
      <c r="F216" s="46" t="s">
        <v>905</v>
      </c>
      <c r="G216" s="46" t="s">
        <v>910</v>
      </c>
      <c r="H216" s="46" t="s">
        <v>911</v>
      </c>
    </row>
    <row r="217" spans="1:8" ht="12.75" x14ac:dyDescent="0.2">
      <c r="A217" s="46" t="s">
        <v>900</v>
      </c>
      <c r="B217" s="46" t="s">
        <v>901</v>
      </c>
      <c r="C217" s="46" t="s">
        <v>902</v>
      </c>
      <c r="D217" s="46" t="s">
        <v>903</v>
      </c>
      <c r="E217" s="46" t="s">
        <v>912</v>
      </c>
      <c r="F217" s="46" t="s">
        <v>913</v>
      </c>
      <c r="G217" s="46" t="s">
        <v>914</v>
      </c>
      <c r="H217" s="46" t="s">
        <v>913</v>
      </c>
    </row>
    <row r="218" spans="1:8" ht="12.75" x14ac:dyDescent="0.2">
      <c r="A218" s="46" t="s">
        <v>900</v>
      </c>
      <c r="B218" s="46" t="s">
        <v>901</v>
      </c>
      <c r="C218" s="46" t="s">
        <v>902</v>
      </c>
      <c r="D218" s="46" t="s">
        <v>903</v>
      </c>
      <c r="E218" s="46" t="s">
        <v>915</v>
      </c>
      <c r="F218" s="46" t="s">
        <v>916</v>
      </c>
      <c r="G218" s="46" t="s">
        <v>917</v>
      </c>
      <c r="H218" s="46" t="s">
        <v>916</v>
      </c>
    </row>
    <row r="219" spans="1:8" ht="12.75" x14ac:dyDescent="0.2">
      <c r="A219" s="46" t="s">
        <v>900</v>
      </c>
      <c r="B219" s="46" t="s">
        <v>901</v>
      </c>
      <c r="C219" s="46" t="s">
        <v>902</v>
      </c>
      <c r="D219" s="46" t="s">
        <v>903</v>
      </c>
      <c r="E219" s="46" t="s">
        <v>918</v>
      </c>
      <c r="F219" s="46" t="s">
        <v>919</v>
      </c>
      <c r="G219" s="46" t="s">
        <v>920</v>
      </c>
      <c r="H219" s="46" t="s">
        <v>919</v>
      </c>
    </row>
    <row r="220" spans="1:8" ht="12.75" x14ac:dyDescent="0.2">
      <c r="A220" s="46" t="s">
        <v>900</v>
      </c>
      <c r="B220" s="46" t="s">
        <v>901</v>
      </c>
      <c r="C220" s="46" t="s">
        <v>921</v>
      </c>
      <c r="D220" s="46" t="s">
        <v>922</v>
      </c>
      <c r="E220" s="46" t="s">
        <v>923</v>
      </c>
      <c r="F220" s="46" t="s">
        <v>922</v>
      </c>
      <c r="G220" s="46" t="s">
        <v>924</v>
      </c>
      <c r="H220" s="46" t="s">
        <v>922</v>
      </c>
    </row>
    <row r="221" spans="1:8" ht="12.75" x14ac:dyDescent="0.2">
      <c r="A221" s="46" t="s">
        <v>900</v>
      </c>
      <c r="B221" s="46" t="s">
        <v>901</v>
      </c>
      <c r="C221" s="46" t="s">
        <v>925</v>
      </c>
      <c r="D221" s="46" t="s">
        <v>926</v>
      </c>
      <c r="E221" s="46" t="s">
        <v>927</v>
      </c>
      <c r="F221" s="46" t="s">
        <v>926</v>
      </c>
      <c r="G221" s="46" t="s">
        <v>928</v>
      </c>
      <c r="H221" s="46" t="s">
        <v>929</v>
      </c>
    </row>
    <row r="222" spans="1:8" ht="12.75" x14ac:dyDescent="0.2">
      <c r="A222" s="46" t="s">
        <v>900</v>
      </c>
      <c r="B222" s="46" t="s">
        <v>901</v>
      </c>
      <c r="C222" s="46" t="s">
        <v>925</v>
      </c>
      <c r="D222" s="46" t="s">
        <v>926</v>
      </c>
      <c r="E222" s="46" t="s">
        <v>927</v>
      </c>
      <c r="F222" s="46" t="s">
        <v>926</v>
      </c>
      <c r="G222" s="46" t="s">
        <v>930</v>
      </c>
      <c r="H222" s="46" t="s">
        <v>931</v>
      </c>
    </row>
    <row r="223" spans="1:8" ht="12.75" x14ac:dyDescent="0.2">
      <c r="A223" s="46" t="s">
        <v>900</v>
      </c>
      <c r="B223" s="46" t="s">
        <v>901</v>
      </c>
      <c r="C223" s="46" t="s">
        <v>932</v>
      </c>
      <c r="D223" s="46" t="s">
        <v>933</v>
      </c>
      <c r="E223" s="46" t="s">
        <v>934</v>
      </c>
      <c r="F223" s="46" t="s">
        <v>935</v>
      </c>
      <c r="G223" s="46" t="s">
        <v>936</v>
      </c>
      <c r="H223" s="46" t="s">
        <v>937</v>
      </c>
    </row>
    <row r="224" spans="1:8" ht="12.75" x14ac:dyDescent="0.2">
      <c r="A224" s="46" t="s">
        <v>900</v>
      </c>
      <c r="B224" s="46" t="s">
        <v>901</v>
      </c>
      <c r="C224" s="46" t="s">
        <v>932</v>
      </c>
      <c r="D224" s="46" t="s">
        <v>933</v>
      </c>
      <c r="E224" s="46" t="s">
        <v>934</v>
      </c>
      <c r="F224" s="46" t="s">
        <v>935</v>
      </c>
      <c r="G224" s="46" t="s">
        <v>938</v>
      </c>
      <c r="H224" s="46" t="s">
        <v>939</v>
      </c>
    </row>
    <row r="225" spans="1:8" ht="12.75" x14ac:dyDescent="0.2">
      <c r="A225" s="46" t="s">
        <v>900</v>
      </c>
      <c r="B225" s="46" t="s">
        <v>901</v>
      </c>
      <c r="C225" s="46" t="s">
        <v>932</v>
      </c>
      <c r="D225" s="46" t="s">
        <v>933</v>
      </c>
      <c r="E225" s="46" t="s">
        <v>940</v>
      </c>
      <c r="F225" s="46" t="s">
        <v>941</v>
      </c>
      <c r="G225" s="46" t="s">
        <v>942</v>
      </c>
      <c r="H225" s="46" t="s">
        <v>943</v>
      </c>
    </row>
    <row r="226" spans="1:8" ht="12.75" x14ac:dyDescent="0.2">
      <c r="A226" s="46" t="s">
        <v>900</v>
      </c>
      <c r="B226" s="46" t="s">
        <v>901</v>
      </c>
      <c r="C226" s="46" t="s">
        <v>932</v>
      </c>
      <c r="D226" s="46" t="s">
        <v>933</v>
      </c>
      <c r="E226" s="46" t="s">
        <v>940</v>
      </c>
      <c r="F226" s="46" t="s">
        <v>941</v>
      </c>
      <c r="G226" s="46" t="s">
        <v>944</v>
      </c>
      <c r="H226" s="46" t="s">
        <v>945</v>
      </c>
    </row>
    <row r="227" spans="1:8" ht="12.75" x14ac:dyDescent="0.2">
      <c r="A227" s="46" t="s">
        <v>946</v>
      </c>
      <c r="B227" s="46" t="s">
        <v>947</v>
      </c>
      <c r="C227" s="46" t="s">
        <v>948</v>
      </c>
      <c r="D227" s="46" t="s">
        <v>949</v>
      </c>
      <c r="E227" s="46" t="s">
        <v>950</v>
      </c>
      <c r="F227" s="46" t="s">
        <v>951</v>
      </c>
      <c r="G227" s="46" t="s">
        <v>952</v>
      </c>
      <c r="H227" s="46" t="s">
        <v>953</v>
      </c>
    </row>
    <row r="228" spans="1:8" ht="12.75" x14ac:dyDescent="0.2">
      <c r="A228" s="46" t="s">
        <v>946</v>
      </c>
      <c r="B228" s="46" t="s">
        <v>947</v>
      </c>
      <c r="C228" s="46" t="s">
        <v>948</v>
      </c>
      <c r="D228" s="46" t="s">
        <v>949</v>
      </c>
      <c r="E228" s="46" t="s">
        <v>950</v>
      </c>
      <c r="F228" s="46" t="s">
        <v>951</v>
      </c>
      <c r="G228" s="46" t="s">
        <v>954</v>
      </c>
      <c r="H228" s="46" t="s">
        <v>955</v>
      </c>
    </row>
    <row r="229" spans="1:8" ht="12.75" x14ac:dyDescent="0.2">
      <c r="A229" s="46" t="s">
        <v>946</v>
      </c>
      <c r="B229" s="46" t="s">
        <v>947</v>
      </c>
      <c r="C229" s="46" t="s">
        <v>948</v>
      </c>
      <c r="D229" s="46" t="s">
        <v>949</v>
      </c>
      <c r="E229" s="46" t="s">
        <v>956</v>
      </c>
      <c r="F229" s="46" t="s">
        <v>957</v>
      </c>
      <c r="G229" s="46" t="s">
        <v>958</v>
      </c>
      <c r="H229" s="46" t="s">
        <v>957</v>
      </c>
    </row>
    <row r="230" spans="1:8" ht="12.75" x14ac:dyDescent="0.2">
      <c r="A230" s="46" t="s">
        <v>946</v>
      </c>
      <c r="B230" s="46" t="s">
        <v>947</v>
      </c>
      <c r="C230" s="46" t="s">
        <v>959</v>
      </c>
      <c r="D230" s="46" t="s">
        <v>960</v>
      </c>
      <c r="E230" s="46" t="s">
        <v>961</v>
      </c>
      <c r="F230" s="46" t="s">
        <v>960</v>
      </c>
      <c r="G230" s="46" t="s">
        <v>962</v>
      </c>
      <c r="H230" s="46" t="s">
        <v>963</v>
      </c>
    </row>
    <row r="231" spans="1:8" ht="12.75" x14ac:dyDescent="0.2">
      <c r="A231" s="46" t="s">
        <v>946</v>
      </c>
      <c r="B231" s="46" t="s">
        <v>947</v>
      </c>
      <c r="C231" s="46" t="s">
        <v>959</v>
      </c>
      <c r="D231" s="46" t="s">
        <v>960</v>
      </c>
      <c r="E231" s="46" t="s">
        <v>961</v>
      </c>
      <c r="F231" s="46" t="s">
        <v>960</v>
      </c>
      <c r="G231" s="46" t="s">
        <v>964</v>
      </c>
      <c r="H231" s="46" t="s">
        <v>965</v>
      </c>
    </row>
    <row r="232" spans="1:8" ht="12.75" x14ac:dyDescent="0.2">
      <c r="A232" s="46" t="s">
        <v>946</v>
      </c>
      <c r="B232" s="46" t="s">
        <v>947</v>
      </c>
      <c r="C232" s="46" t="s">
        <v>966</v>
      </c>
      <c r="D232" s="46" t="s">
        <v>967</v>
      </c>
      <c r="E232" s="46" t="s">
        <v>968</v>
      </c>
      <c r="F232" s="46" t="s">
        <v>969</v>
      </c>
      <c r="G232" s="46" t="s">
        <v>970</v>
      </c>
      <c r="H232" s="46" t="s">
        <v>971</v>
      </c>
    </row>
    <row r="233" spans="1:8" ht="12.75" x14ac:dyDescent="0.2">
      <c r="A233" s="46" t="s">
        <v>946</v>
      </c>
      <c r="B233" s="46" t="s">
        <v>947</v>
      </c>
      <c r="C233" s="46" t="s">
        <v>966</v>
      </c>
      <c r="D233" s="46" t="s">
        <v>967</v>
      </c>
      <c r="E233" s="46" t="s">
        <v>968</v>
      </c>
      <c r="F233" s="46" t="s">
        <v>969</v>
      </c>
      <c r="G233" s="46" t="s">
        <v>972</v>
      </c>
      <c r="H233" s="46" t="s">
        <v>973</v>
      </c>
    </row>
    <row r="234" spans="1:8" ht="12.75" x14ac:dyDescent="0.2">
      <c r="A234" s="46" t="s">
        <v>946</v>
      </c>
      <c r="B234" s="46" t="s">
        <v>947</v>
      </c>
      <c r="C234" s="46" t="s">
        <v>966</v>
      </c>
      <c r="D234" s="46" t="s">
        <v>967</v>
      </c>
      <c r="E234" s="46" t="s">
        <v>974</v>
      </c>
      <c r="F234" s="46" t="s">
        <v>975</v>
      </c>
      <c r="G234" s="46" t="s">
        <v>976</v>
      </c>
      <c r="H234" s="46" t="s">
        <v>977</v>
      </c>
    </row>
    <row r="235" spans="1:8" ht="12.75" x14ac:dyDescent="0.2">
      <c r="A235" s="46" t="s">
        <v>946</v>
      </c>
      <c r="B235" s="46" t="s">
        <v>947</v>
      </c>
      <c r="C235" s="46" t="s">
        <v>966</v>
      </c>
      <c r="D235" s="46" t="s">
        <v>967</v>
      </c>
      <c r="E235" s="46" t="s">
        <v>974</v>
      </c>
      <c r="F235" s="46" t="s">
        <v>975</v>
      </c>
      <c r="G235" s="46" t="s">
        <v>978</v>
      </c>
      <c r="H235" s="46" t="s">
        <v>979</v>
      </c>
    </row>
    <row r="236" spans="1:8" ht="12.75" x14ac:dyDescent="0.2">
      <c r="A236" s="46" t="s">
        <v>946</v>
      </c>
      <c r="B236" s="46" t="s">
        <v>947</v>
      </c>
      <c r="C236" s="46" t="s">
        <v>966</v>
      </c>
      <c r="D236" s="46" t="s">
        <v>967</v>
      </c>
      <c r="E236" s="46" t="s">
        <v>974</v>
      </c>
      <c r="F236" s="46" t="s">
        <v>975</v>
      </c>
      <c r="G236" s="46" t="s">
        <v>980</v>
      </c>
      <c r="H236" s="46" t="s">
        <v>981</v>
      </c>
    </row>
    <row r="237" spans="1:8" ht="12.75" x14ac:dyDescent="0.2">
      <c r="A237" s="46" t="s">
        <v>946</v>
      </c>
      <c r="B237" s="46" t="s">
        <v>947</v>
      </c>
      <c r="C237" s="46" t="s">
        <v>966</v>
      </c>
      <c r="D237" s="46" t="s">
        <v>967</v>
      </c>
      <c r="E237" s="46" t="s">
        <v>974</v>
      </c>
      <c r="F237" s="46" t="s">
        <v>975</v>
      </c>
      <c r="G237" s="46" t="s">
        <v>982</v>
      </c>
      <c r="H237" s="46" t="s">
        <v>983</v>
      </c>
    </row>
    <row r="238" spans="1:8" ht="12.75" x14ac:dyDescent="0.2">
      <c r="A238" s="46" t="s">
        <v>946</v>
      </c>
      <c r="B238" s="46" t="s">
        <v>947</v>
      </c>
      <c r="C238" s="46" t="s">
        <v>966</v>
      </c>
      <c r="D238" s="46" t="s">
        <v>967</v>
      </c>
      <c r="E238" s="46" t="s">
        <v>984</v>
      </c>
      <c r="F238" s="46" t="s">
        <v>985</v>
      </c>
      <c r="G238" s="46" t="s">
        <v>986</v>
      </c>
      <c r="H238" s="46" t="s">
        <v>987</v>
      </c>
    </row>
    <row r="239" spans="1:8" ht="12.75" x14ac:dyDescent="0.2">
      <c r="A239" s="46" t="s">
        <v>946</v>
      </c>
      <c r="B239" s="46" t="s">
        <v>947</v>
      </c>
      <c r="C239" s="46" t="s">
        <v>966</v>
      </c>
      <c r="D239" s="46" t="s">
        <v>967</v>
      </c>
      <c r="E239" s="46" t="s">
        <v>984</v>
      </c>
      <c r="F239" s="46" t="s">
        <v>985</v>
      </c>
      <c r="G239" s="46" t="s">
        <v>988</v>
      </c>
      <c r="H239" s="46" t="s">
        <v>989</v>
      </c>
    </row>
    <row r="240" spans="1:8" ht="12.75" x14ac:dyDescent="0.2">
      <c r="A240" s="46" t="s">
        <v>946</v>
      </c>
      <c r="B240" s="46" t="s">
        <v>947</v>
      </c>
      <c r="C240" s="46" t="s">
        <v>966</v>
      </c>
      <c r="D240" s="46" t="s">
        <v>967</v>
      </c>
      <c r="E240" s="46" t="s">
        <v>984</v>
      </c>
      <c r="F240" s="46" t="s">
        <v>985</v>
      </c>
      <c r="G240" s="46" t="s">
        <v>990</v>
      </c>
      <c r="H240" s="46" t="s">
        <v>991</v>
      </c>
    </row>
    <row r="241" spans="1:8" ht="12.75" x14ac:dyDescent="0.2">
      <c r="A241" s="46" t="s">
        <v>946</v>
      </c>
      <c r="B241" s="46" t="s">
        <v>947</v>
      </c>
      <c r="C241" s="46" t="s">
        <v>966</v>
      </c>
      <c r="D241" s="46" t="s">
        <v>967</v>
      </c>
      <c r="E241" s="46" t="s">
        <v>984</v>
      </c>
      <c r="F241" s="46" t="s">
        <v>985</v>
      </c>
      <c r="G241" s="46" t="s">
        <v>992</v>
      </c>
      <c r="H241" s="46" t="s">
        <v>993</v>
      </c>
    </row>
    <row r="242" spans="1:8" ht="12.75" x14ac:dyDescent="0.2">
      <c r="A242" s="46" t="s">
        <v>946</v>
      </c>
      <c r="B242" s="46" t="s">
        <v>947</v>
      </c>
      <c r="C242" s="46" t="s">
        <v>966</v>
      </c>
      <c r="D242" s="46" t="s">
        <v>967</v>
      </c>
      <c r="E242" s="46" t="s">
        <v>984</v>
      </c>
      <c r="F242" s="46" t="s">
        <v>985</v>
      </c>
      <c r="G242" s="46" t="s">
        <v>994</v>
      </c>
      <c r="H242" s="46" t="s">
        <v>995</v>
      </c>
    </row>
    <row r="243" spans="1:8" ht="12.75" x14ac:dyDescent="0.2">
      <c r="A243" s="46" t="s">
        <v>946</v>
      </c>
      <c r="B243" s="46" t="s">
        <v>947</v>
      </c>
      <c r="C243" s="46" t="s">
        <v>966</v>
      </c>
      <c r="D243" s="46" t="s">
        <v>967</v>
      </c>
      <c r="E243" s="46" t="s">
        <v>996</v>
      </c>
      <c r="F243" s="46" t="s">
        <v>997</v>
      </c>
      <c r="G243" s="46" t="s">
        <v>998</v>
      </c>
      <c r="H243" s="46" t="s">
        <v>999</v>
      </c>
    </row>
    <row r="244" spans="1:8" ht="12.75" x14ac:dyDescent="0.2">
      <c r="A244" s="46" t="s">
        <v>946</v>
      </c>
      <c r="B244" s="46" t="s">
        <v>947</v>
      </c>
      <c r="C244" s="46" t="s">
        <v>966</v>
      </c>
      <c r="D244" s="46" t="s">
        <v>967</v>
      </c>
      <c r="E244" s="46" t="s">
        <v>996</v>
      </c>
      <c r="F244" s="46" t="s">
        <v>997</v>
      </c>
      <c r="G244" s="46" t="s">
        <v>1000</v>
      </c>
      <c r="H244" s="46" t="s">
        <v>1001</v>
      </c>
    </row>
    <row r="245" spans="1:8" ht="12.75" x14ac:dyDescent="0.2">
      <c r="A245" s="46" t="s">
        <v>946</v>
      </c>
      <c r="B245" s="46" t="s">
        <v>947</v>
      </c>
      <c r="C245" s="46" t="s">
        <v>966</v>
      </c>
      <c r="D245" s="46" t="s">
        <v>967</v>
      </c>
      <c r="E245" s="46" t="s">
        <v>996</v>
      </c>
      <c r="F245" s="46" t="s">
        <v>997</v>
      </c>
      <c r="G245" s="46" t="s">
        <v>1002</v>
      </c>
      <c r="H245" s="46" t="s">
        <v>1003</v>
      </c>
    </row>
    <row r="246" spans="1:8" ht="12.75" x14ac:dyDescent="0.2">
      <c r="A246" s="46" t="s">
        <v>946</v>
      </c>
      <c r="B246" s="46" t="s">
        <v>947</v>
      </c>
      <c r="C246" s="46" t="s">
        <v>966</v>
      </c>
      <c r="D246" s="46" t="s">
        <v>967</v>
      </c>
      <c r="E246" s="46" t="s">
        <v>996</v>
      </c>
      <c r="F246" s="46" t="s">
        <v>997</v>
      </c>
      <c r="G246" s="46" t="s">
        <v>1004</v>
      </c>
      <c r="H246" s="46" t="s">
        <v>1005</v>
      </c>
    </row>
    <row r="247" spans="1:8" ht="12.75" x14ac:dyDescent="0.2">
      <c r="A247" s="46" t="s">
        <v>946</v>
      </c>
      <c r="B247" s="46" t="s">
        <v>947</v>
      </c>
      <c r="C247" s="46" t="s">
        <v>966</v>
      </c>
      <c r="D247" s="46" t="s">
        <v>967</v>
      </c>
      <c r="E247" s="46" t="s">
        <v>996</v>
      </c>
      <c r="F247" s="46" t="s">
        <v>997</v>
      </c>
      <c r="G247" s="46" t="s">
        <v>1006</v>
      </c>
      <c r="H247" s="46" t="s">
        <v>1007</v>
      </c>
    </row>
    <row r="248" spans="1:8" ht="12.75" x14ac:dyDescent="0.2">
      <c r="A248" s="46" t="s">
        <v>946</v>
      </c>
      <c r="B248" s="46" t="s">
        <v>947</v>
      </c>
      <c r="C248" s="46" t="s">
        <v>966</v>
      </c>
      <c r="D248" s="46" t="s">
        <v>967</v>
      </c>
      <c r="E248" s="46" t="s">
        <v>1008</v>
      </c>
      <c r="F248" s="46" t="s">
        <v>1009</v>
      </c>
      <c r="G248" s="46" t="s">
        <v>1010</v>
      </c>
      <c r="H248" s="46" t="s">
        <v>1011</v>
      </c>
    </row>
    <row r="249" spans="1:8" ht="12.75" x14ac:dyDescent="0.2">
      <c r="A249" s="46" t="s">
        <v>946</v>
      </c>
      <c r="B249" s="46" t="s">
        <v>947</v>
      </c>
      <c r="C249" s="46" t="s">
        <v>966</v>
      </c>
      <c r="D249" s="46" t="s">
        <v>967</v>
      </c>
      <c r="E249" s="46" t="s">
        <v>1008</v>
      </c>
      <c r="F249" s="46" t="s">
        <v>1009</v>
      </c>
      <c r="G249" s="46" t="s">
        <v>1012</v>
      </c>
      <c r="H249" s="46" t="s">
        <v>1013</v>
      </c>
    </row>
    <row r="250" spans="1:8" ht="12.75" x14ac:dyDescent="0.2">
      <c r="A250" s="46" t="s">
        <v>946</v>
      </c>
      <c r="B250" s="46" t="s">
        <v>947</v>
      </c>
      <c r="C250" s="46" t="s">
        <v>966</v>
      </c>
      <c r="D250" s="46" t="s">
        <v>967</v>
      </c>
      <c r="E250" s="46" t="s">
        <v>1008</v>
      </c>
      <c r="F250" s="46" t="s">
        <v>1009</v>
      </c>
      <c r="G250" s="46" t="s">
        <v>1014</v>
      </c>
      <c r="H250" s="46" t="s">
        <v>1015</v>
      </c>
    </row>
    <row r="251" spans="1:8" ht="12.75" x14ac:dyDescent="0.2">
      <c r="A251" s="46" t="s">
        <v>12</v>
      </c>
      <c r="B251" s="46" t="s">
        <v>1016</v>
      </c>
      <c r="C251" s="46" t="s">
        <v>1017</v>
      </c>
      <c r="D251" s="46" t="s">
        <v>1018</v>
      </c>
      <c r="E251" s="46" t="s">
        <v>1019</v>
      </c>
      <c r="F251" s="46" t="s">
        <v>1020</v>
      </c>
      <c r="G251" s="46" t="s">
        <v>1021</v>
      </c>
      <c r="H251" s="46" t="s">
        <v>1022</v>
      </c>
    </row>
    <row r="252" spans="1:8" ht="12.75" x14ac:dyDescent="0.2">
      <c r="A252" s="46" t="s">
        <v>12</v>
      </c>
      <c r="B252" s="46" t="s">
        <v>1016</v>
      </c>
      <c r="C252" s="46" t="s">
        <v>1017</v>
      </c>
      <c r="D252" s="46" t="s">
        <v>1018</v>
      </c>
      <c r="E252" s="46" t="s">
        <v>1019</v>
      </c>
      <c r="F252" s="46" t="s">
        <v>1020</v>
      </c>
      <c r="G252" s="46" t="s">
        <v>1023</v>
      </c>
      <c r="H252" s="46" t="s">
        <v>1024</v>
      </c>
    </row>
    <row r="253" spans="1:8" ht="12.75" x14ac:dyDescent="0.2">
      <c r="A253" s="46" t="s">
        <v>12</v>
      </c>
      <c r="B253" s="46" t="s">
        <v>1016</v>
      </c>
      <c r="C253" s="46" t="s">
        <v>1017</v>
      </c>
      <c r="D253" s="46" t="s">
        <v>1018</v>
      </c>
      <c r="E253" s="46" t="s">
        <v>1019</v>
      </c>
      <c r="F253" s="46" t="s">
        <v>1020</v>
      </c>
      <c r="G253" s="46" t="s">
        <v>1025</v>
      </c>
      <c r="H253" s="46" t="s">
        <v>1026</v>
      </c>
    </row>
    <row r="254" spans="1:8" ht="12.75" x14ac:dyDescent="0.2">
      <c r="A254" s="46" t="s">
        <v>12</v>
      </c>
      <c r="B254" s="46" t="s">
        <v>1016</v>
      </c>
      <c r="C254" s="46" t="s">
        <v>1017</v>
      </c>
      <c r="D254" s="46" t="s">
        <v>1018</v>
      </c>
      <c r="E254" s="46" t="s">
        <v>1027</v>
      </c>
      <c r="F254" s="46" t="s">
        <v>1028</v>
      </c>
      <c r="G254" s="46" t="s">
        <v>1029</v>
      </c>
      <c r="H254" s="46" t="s">
        <v>1030</v>
      </c>
    </row>
    <row r="255" spans="1:8" ht="12.75" x14ac:dyDescent="0.2">
      <c r="A255" s="46" t="s">
        <v>12</v>
      </c>
      <c r="B255" s="46" t="s">
        <v>1016</v>
      </c>
      <c r="C255" s="46" t="s">
        <v>1017</v>
      </c>
      <c r="D255" s="46" t="s">
        <v>1018</v>
      </c>
      <c r="E255" s="46" t="s">
        <v>1027</v>
      </c>
      <c r="F255" s="46" t="s">
        <v>1028</v>
      </c>
      <c r="G255" s="46" t="s">
        <v>1031</v>
      </c>
      <c r="H255" s="46" t="s">
        <v>1032</v>
      </c>
    </row>
    <row r="256" spans="1:8" ht="12.75" x14ac:dyDescent="0.2">
      <c r="A256" s="46" t="s">
        <v>12</v>
      </c>
      <c r="B256" s="46" t="s">
        <v>1016</v>
      </c>
      <c r="C256" s="46" t="s">
        <v>1017</v>
      </c>
      <c r="D256" s="46" t="s">
        <v>1018</v>
      </c>
      <c r="E256" s="46" t="s">
        <v>1027</v>
      </c>
      <c r="F256" s="46" t="s">
        <v>1028</v>
      </c>
      <c r="G256" s="46" t="s">
        <v>1033</v>
      </c>
      <c r="H256" s="46" t="s">
        <v>1034</v>
      </c>
    </row>
    <row r="257" spans="1:8" ht="12.75" x14ac:dyDescent="0.2">
      <c r="A257" s="46" t="s">
        <v>12</v>
      </c>
      <c r="B257" s="46" t="s">
        <v>1016</v>
      </c>
      <c r="C257" s="46" t="s">
        <v>1017</v>
      </c>
      <c r="D257" s="46" t="s">
        <v>1018</v>
      </c>
      <c r="E257" s="46" t="s">
        <v>1035</v>
      </c>
      <c r="F257" s="46" t="s">
        <v>1036</v>
      </c>
      <c r="G257" s="46" t="s">
        <v>1037</v>
      </c>
      <c r="H257" s="46" t="s">
        <v>1038</v>
      </c>
    </row>
    <row r="258" spans="1:8" ht="12.75" x14ac:dyDescent="0.2">
      <c r="A258" s="46" t="s">
        <v>12</v>
      </c>
      <c r="B258" s="46" t="s">
        <v>1016</v>
      </c>
      <c r="C258" s="46" t="s">
        <v>1017</v>
      </c>
      <c r="D258" s="46" t="s">
        <v>1018</v>
      </c>
      <c r="E258" s="46" t="s">
        <v>1035</v>
      </c>
      <c r="F258" s="46" t="s">
        <v>1036</v>
      </c>
      <c r="G258" s="46" t="s">
        <v>1039</v>
      </c>
      <c r="H258" s="46" t="s">
        <v>1040</v>
      </c>
    </row>
    <row r="259" spans="1:8" ht="12.75" x14ac:dyDescent="0.2">
      <c r="A259" s="46" t="s">
        <v>12</v>
      </c>
      <c r="B259" s="46" t="s">
        <v>1016</v>
      </c>
      <c r="C259" s="46" t="s">
        <v>1017</v>
      </c>
      <c r="D259" s="46" t="s">
        <v>1018</v>
      </c>
      <c r="E259" s="46" t="s">
        <v>1035</v>
      </c>
      <c r="F259" s="46" t="s">
        <v>1036</v>
      </c>
      <c r="G259" s="46" t="s">
        <v>1041</v>
      </c>
      <c r="H259" s="46" t="s">
        <v>1042</v>
      </c>
    </row>
    <row r="260" spans="1:8" ht="12.75" x14ac:dyDescent="0.2">
      <c r="A260" s="46" t="s">
        <v>12</v>
      </c>
      <c r="B260" s="46" t="s">
        <v>1016</v>
      </c>
      <c r="C260" s="46" t="s">
        <v>1043</v>
      </c>
      <c r="D260" s="46" t="s">
        <v>1044</v>
      </c>
      <c r="E260" s="46" t="s">
        <v>1045</v>
      </c>
      <c r="F260" s="46" t="s">
        <v>1046</v>
      </c>
      <c r="G260" s="46" t="s">
        <v>1047</v>
      </c>
      <c r="H260" s="46" t="s">
        <v>1048</v>
      </c>
    </row>
    <row r="261" spans="1:8" ht="12.75" x14ac:dyDescent="0.2">
      <c r="A261" s="46" t="s">
        <v>12</v>
      </c>
      <c r="B261" s="46" t="s">
        <v>1016</v>
      </c>
      <c r="C261" s="46" t="s">
        <v>1043</v>
      </c>
      <c r="D261" s="46" t="s">
        <v>1044</v>
      </c>
      <c r="E261" s="46" t="s">
        <v>1045</v>
      </c>
      <c r="F261" s="46" t="s">
        <v>1046</v>
      </c>
      <c r="G261" s="46" t="s">
        <v>1049</v>
      </c>
      <c r="H261" s="46" t="s">
        <v>1050</v>
      </c>
    </row>
    <row r="262" spans="1:8" ht="12.75" x14ac:dyDescent="0.2">
      <c r="A262" s="46" t="s">
        <v>12</v>
      </c>
      <c r="B262" s="46" t="s">
        <v>1016</v>
      </c>
      <c r="C262" s="46" t="s">
        <v>1043</v>
      </c>
      <c r="D262" s="46" t="s">
        <v>1044</v>
      </c>
      <c r="E262" s="46" t="s">
        <v>1051</v>
      </c>
      <c r="F262" s="46" t="s">
        <v>1052</v>
      </c>
      <c r="G262" s="46" t="s">
        <v>1053</v>
      </c>
      <c r="H262" s="46" t="s">
        <v>1054</v>
      </c>
    </row>
    <row r="263" spans="1:8" ht="12.75" x14ac:dyDescent="0.2">
      <c r="A263" s="46" t="s">
        <v>12</v>
      </c>
      <c r="B263" s="46" t="s">
        <v>1016</v>
      </c>
      <c r="C263" s="46" t="s">
        <v>1043</v>
      </c>
      <c r="D263" s="46" t="s">
        <v>1044</v>
      </c>
      <c r="E263" s="46" t="s">
        <v>1051</v>
      </c>
      <c r="F263" s="46" t="s">
        <v>1052</v>
      </c>
      <c r="G263" s="46" t="s">
        <v>1055</v>
      </c>
      <c r="H263" s="46" t="s">
        <v>1056</v>
      </c>
    </row>
    <row r="264" spans="1:8" ht="12.75" x14ac:dyDescent="0.2">
      <c r="A264" s="46" t="s">
        <v>12</v>
      </c>
      <c r="B264" s="46" t="s">
        <v>1016</v>
      </c>
      <c r="C264" s="46" t="s">
        <v>1043</v>
      </c>
      <c r="D264" s="46" t="s">
        <v>1044</v>
      </c>
      <c r="E264" s="46" t="s">
        <v>1051</v>
      </c>
      <c r="F264" s="46" t="s">
        <v>1052</v>
      </c>
      <c r="G264" s="46" t="s">
        <v>1057</v>
      </c>
      <c r="H264" s="46" t="s">
        <v>1058</v>
      </c>
    </row>
    <row r="265" spans="1:8" ht="12.75" x14ac:dyDescent="0.2">
      <c r="A265" s="46" t="s">
        <v>12</v>
      </c>
      <c r="B265" s="46" t="s">
        <v>1016</v>
      </c>
      <c r="C265" s="46" t="s">
        <v>1043</v>
      </c>
      <c r="D265" s="46" t="s">
        <v>1044</v>
      </c>
      <c r="E265" s="46" t="s">
        <v>1051</v>
      </c>
      <c r="F265" s="46" t="s">
        <v>1052</v>
      </c>
      <c r="G265" s="46" t="s">
        <v>1059</v>
      </c>
      <c r="H265" s="46" t="s">
        <v>1060</v>
      </c>
    </row>
    <row r="266" spans="1:8" ht="12.75" x14ac:dyDescent="0.2">
      <c r="A266" s="46" t="s">
        <v>12</v>
      </c>
      <c r="B266" s="46" t="s">
        <v>1016</v>
      </c>
      <c r="C266" s="46" t="s">
        <v>1043</v>
      </c>
      <c r="D266" s="46" t="s">
        <v>1044</v>
      </c>
      <c r="E266" s="46" t="s">
        <v>1051</v>
      </c>
      <c r="F266" s="46" t="s">
        <v>1052</v>
      </c>
      <c r="G266" s="46" t="s">
        <v>1061</v>
      </c>
      <c r="H266" s="46" t="s">
        <v>1062</v>
      </c>
    </row>
    <row r="267" spans="1:8" ht="12.75" x14ac:dyDescent="0.2">
      <c r="A267" s="46" t="s">
        <v>12</v>
      </c>
      <c r="B267" s="46" t="s">
        <v>1016</v>
      </c>
      <c r="C267" s="46" t="s">
        <v>1063</v>
      </c>
      <c r="D267" s="46" t="s">
        <v>1064</v>
      </c>
      <c r="E267" s="46" t="s">
        <v>1065</v>
      </c>
      <c r="F267" s="46" t="s">
        <v>1064</v>
      </c>
      <c r="G267" s="46" t="s">
        <v>1066</v>
      </c>
      <c r="H267" s="46" t="s">
        <v>1067</v>
      </c>
    </row>
    <row r="268" spans="1:8" ht="12.75" x14ac:dyDescent="0.2">
      <c r="A268" s="46" t="s">
        <v>12</v>
      </c>
      <c r="B268" s="46" t="s">
        <v>1016</v>
      </c>
      <c r="C268" s="46" t="s">
        <v>1063</v>
      </c>
      <c r="D268" s="46" t="s">
        <v>1064</v>
      </c>
      <c r="E268" s="46" t="s">
        <v>1065</v>
      </c>
      <c r="F268" s="46" t="s">
        <v>1064</v>
      </c>
      <c r="G268" s="46" t="s">
        <v>1068</v>
      </c>
      <c r="H268" s="46" t="s">
        <v>1069</v>
      </c>
    </row>
    <row r="269" spans="1:8" ht="12.75" x14ac:dyDescent="0.2">
      <c r="A269" s="46" t="s">
        <v>12</v>
      </c>
      <c r="B269" s="46" t="s">
        <v>1016</v>
      </c>
      <c r="C269" s="46" t="s">
        <v>1063</v>
      </c>
      <c r="D269" s="46" t="s">
        <v>1064</v>
      </c>
      <c r="E269" s="46" t="s">
        <v>1065</v>
      </c>
      <c r="F269" s="46" t="s">
        <v>1064</v>
      </c>
      <c r="G269" s="46" t="s">
        <v>1070</v>
      </c>
      <c r="H269" s="46" t="s">
        <v>1071</v>
      </c>
    </row>
    <row r="270" spans="1:8" ht="12.75" x14ac:dyDescent="0.2">
      <c r="A270" s="46" t="s">
        <v>12</v>
      </c>
      <c r="B270" s="46" t="s">
        <v>1016</v>
      </c>
      <c r="C270" s="46" t="s">
        <v>1063</v>
      </c>
      <c r="D270" s="46" t="s">
        <v>1064</v>
      </c>
      <c r="E270" s="46" t="s">
        <v>1065</v>
      </c>
      <c r="F270" s="46" t="s">
        <v>1064</v>
      </c>
      <c r="G270" s="46" t="s">
        <v>1072</v>
      </c>
      <c r="H270" s="46" t="s">
        <v>1073</v>
      </c>
    </row>
    <row r="271" spans="1:8" ht="12.75" x14ac:dyDescent="0.2">
      <c r="A271" s="46" t="s">
        <v>12</v>
      </c>
      <c r="B271" s="46" t="s">
        <v>1016</v>
      </c>
      <c r="C271" s="46" t="s">
        <v>1063</v>
      </c>
      <c r="D271" s="46" t="s">
        <v>1064</v>
      </c>
      <c r="E271" s="46" t="s">
        <v>1065</v>
      </c>
      <c r="F271" s="46" t="s">
        <v>1064</v>
      </c>
      <c r="G271" s="46" t="s">
        <v>1074</v>
      </c>
      <c r="H271" s="46" t="s">
        <v>1075</v>
      </c>
    </row>
    <row r="272" spans="1:8" ht="12.75" x14ac:dyDescent="0.2">
      <c r="A272" s="46" t="s">
        <v>12</v>
      </c>
      <c r="B272" s="46" t="s">
        <v>1016</v>
      </c>
      <c r="C272" s="46" t="s">
        <v>1076</v>
      </c>
      <c r="D272" s="46" t="s">
        <v>1077</v>
      </c>
      <c r="E272" s="46" t="s">
        <v>1078</v>
      </c>
      <c r="F272" s="46" t="s">
        <v>1077</v>
      </c>
      <c r="G272" s="46" t="s">
        <v>1079</v>
      </c>
      <c r="H272" s="46" t="s">
        <v>1080</v>
      </c>
    </row>
    <row r="273" spans="1:8" ht="12.75" x14ac:dyDescent="0.2">
      <c r="A273" s="46" t="s">
        <v>12</v>
      </c>
      <c r="B273" s="46" t="s">
        <v>1016</v>
      </c>
      <c r="C273" s="46" t="s">
        <v>1076</v>
      </c>
      <c r="D273" s="46" t="s">
        <v>1077</v>
      </c>
      <c r="E273" s="46" t="s">
        <v>1078</v>
      </c>
      <c r="F273" s="46" t="s">
        <v>1077</v>
      </c>
      <c r="G273" s="46" t="s">
        <v>1081</v>
      </c>
      <c r="H273" s="46" t="s">
        <v>1082</v>
      </c>
    </row>
    <row r="274" spans="1:8" ht="12.75" x14ac:dyDescent="0.2">
      <c r="A274" s="46" t="s">
        <v>12</v>
      </c>
      <c r="B274" s="46" t="s">
        <v>1016</v>
      </c>
      <c r="C274" s="46" t="s">
        <v>1076</v>
      </c>
      <c r="D274" s="46" t="s">
        <v>1077</v>
      </c>
      <c r="E274" s="46" t="s">
        <v>1078</v>
      </c>
      <c r="F274" s="46" t="s">
        <v>1077</v>
      </c>
      <c r="G274" s="46" t="s">
        <v>1083</v>
      </c>
      <c r="H274" s="46" t="s">
        <v>1084</v>
      </c>
    </row>
    <row r="275" spans="1:8" ht="12.75" x14ac:dyDescent="0.2">
      <c r="A275" s="46" t="s">
        <v>12</v>
      </c>
      <c r="B275" s="46" t="s">
        <v>1016</v>
      </c>
      <c r="C275" s="46" t="s">
        <v>1076</v>
      </c>
      <c r="D275" s="46" t="s">
        <v>1077</v>
      </c>
      <c r="E275" s="46" t="s">
        <v>1078</v>
      </c>
      <c r="F275" s="46" t="s">
        <v>1077</v>
      </c>
      <c r="G275" s="46" t="s">
        <v>1085</v>
      </c>
      <c r="H275" s="46" t="s">
        <v>1086</v>
      </c>
    </row>
    <row r="276" spans="1:8" ht="12.75" x14ac:dyDescent="0.2">
      <c r="A276" s="46" t="s">
        <v>12</v>
      </c>
      <c r="B276" s="46" t="s">
        <v>1016</v>
      </c>
      <c r="C276" s="46" t="s">
        <v>1076</v>
      </c>
      <c r="D276" s="46" t="s">
        <v>1077</v>
      </c>
      <c r="E276" s="46" t="s">
        <v>1078</v>
      </c>
      <c r="F276" s="46" t="s">
        <v>1077</v>
      </c>
      <c r="G276" s="46" t="s">
        <v>1087</v>
      </c>
      <c r="H276" s="46" t="s">
        <v>1088</v>
      </c>
    </row>
    <row r="277" spans="1:8" ht="12.75" x14ac:dyDescent="0.2">
      <c r="A277" s="46" t="s">
        <v>12</v>
      </c>
      <c r="B277" s="46" t="s">
        <v>1016</v>
      </c>
      <c r="C277" s="46" t="s">
        <v>1076</v>
      </c>
      <c r="D277" s="46" t="s">
        <v>1077</v>
      </c>
      <c r="E277" s="46" t="s">
        <v>1078</v>
      </c>
      <c r="F277" s="46" t="s">
        <v>1077</v>
      </c>
      <c r="G277" s="46" t="s">
        <v>1089</v>
      </c>
      <c r="H277" s="46" t="s">
        <v>1090</v>
      </c>
    </row>
    <row r="278" spans="1:8" ht="12.75" x14ac:dyDescent="0.2">
      <c r="A278" s="46" t="s">
        <v>12</v>
      </c>
      <c r="B278" s="46" t="s">
        <v>1016</v>
      </c>
      <c r="C278" s="46" t="s">
        <v>1076</v>
      </c>
      <c r="D278" s="46" t="s">
        <v>1077</v>
      </c>
      <c r="E278" s="46" t="s">
        <v>1078</v>
      </c>
      <c r="F278" s="46" t="s">
        <v>1077</v>
      </c>
      <c r="G278" s="46" t="s">
        <v>1091</v>
      </c>
      <c r="H278" s="46" t="s">
        <v>1092</v>
      </c>
    </row>
    <row r="279" spans="1:8" ht="12.75" x14ac:dyDescent="0.2">
      <c r="A279" s="46" t="s">
        <v>12</v>
      </c>
      <c r="B279" s="46" t="s">
        <v>1016</v>
      </c>
      <c r="C279" s="46" t="s">
        <v>1093</v>
      </c>
      <c r="D279" s="46" t="s">
        <v>1094</v>
      </c>
      <c r="E279" s="46" t="s">
        <v>1095</v>
      </c>
      <c r="F279" s="46" t="s">
        <v>1096</v>
      </c>
      <c r="G279" s="46" t="s">
        <v>1097</v>
      </c>
      <c r="H279" s="46" t="s">
        <v>1098</v>
      </c>
    </row>
    <row r="280" spans="1:8" ht="12.75" x14ac:dyDescent="0.2">
      <c r="A280" s="46" t="s">
        <v>12</v>
      </c>
      <c r="B280" s="46" t="s">
        <v>1016</v>
      </c>
      <c r="C280" s="46" t="s">
        <v>1093</v>
      </c>
      <c r="D280" s="46" t="s">
        <v>1094</v>
      </c>
      <c r="E280" s="46" t="s">
        <v>1095</v>
      </c>
      <c r="F280" s="46" t="s">
        <v>1096</v>
      </c>
      <c r="G280" s="46" t="s">
        <v>1099</v>
      </c>
      <c r="H280" s="46" t="s">
        <v>1100</v>
      </c>
    </row>
    <row r="281" spans="1:8" ht="12.75" x14ac:dyDescent="0.2">
      <c r="A281" s="46" t="s">
        <v>12</v>
      </c>
      <c r="B281" s="46" t="s">
        <v>1016</v>
      </c>
      <c r="C281" s="46" t="s">
        <v>1093</v>
      </c>
      <c r="D281" s="46" t="s">
        <v>1094</v>
      </c>
      <c r="E281" s="46" t="s">
        <v>1101</v>
      </c>
      <c r="F281" s="46" t="s">
        <v>1102</v>
      </c>
      <c r="G281" s="46" t="s">
        <v>1103</v>
      </c>
      <c r="H281" s="46" t="s">
        <v>1102</v>
      </c>
    </row>
    <row r="282" spans="1:8" ht="12.75" x14ac:dyDescent="0.2">
      <c r="A282" s="46" t="s">
        <v>12</v>
      </c>
      <c r="B282" s="46" t="s">
        <v>1016</v>
      </c>
      <c r="C282" s="46" t="s">
        <v>1093</v>
      </c>
      <c r="D282" s="46" t="s">
        <v>1094</v>
      </c>
      <c r="E282" s="46" t="s">
        <v>1104</v>
      </c>
      <c r="F282" s="46" t="s">
        <v>1105</v>
      </c>
      <c r="G282" s="46" t="s">
        <v>1106</v>
      </c>
      <c r="H282" s="46" t="s">
        <v>1107</v>
      </c>
    </row>
    <row r="283" spans="1:8" ht="12.75" x14ac:dyDescent="0.2">
      <c r="A283" s="46" t="s">
        <v>12</v>
      </c>
      <c r="B283" s="46" t="s">
        <v>1016</v>
      </c>
      <c r="C283" s="46" t="s">
        <v>1093</v>
      </c>
      <c r="D283" s="46" t="s">
        <v>1094</v>
      </c>
      <c r="E283" s="46" t="s">
        <v>1104</v>
      </c>
      <c r="F283" s="46" t="s">
        <v>1105</v>
      </c>
      <c r="G283" s="46" t="s">
        <v>1108</v>
      </c>
      <c r="H283" s="46" t="s">
        <v>1109</v>
      </c>
    </row>
    <row r="284" spans="1:8" ht="12.75" x14ac:dyDescent="0.2">
      <c r="A284" s="46" t="s">
        <v>12</v>
      </c>
      <c r="B284" s="46" t="s">
        <v>1016</v>
      </c>
      <c r="C284" s="46" t="s">
        <v>1093</v>
      </c>
      <c r="D284" s="46" t="s">
        <v>1094</v>
      </c>
      <c r="E284" s="46" t="s">
        <v>1104</v>
      </c>
      <c r="F284" s="46" t="s">
        <v>1105</v>
      </c>
      <c r="G284" s="46" t="s">
        <v>1110</v>
      </c>
      <c r="H284" s="46" t="s">
        <v>1111</v>
      </c>
    </row>
    <row r="285" spans="1:8" ht="12.75" x14ac:dyDescent="0.2">
      <c r="A285" s="46" t="s">
        <v>12</v>
      </c>
      <c r="B285" s="46" t="s">
        <v>1016</v>
      </c>
      <c r="C285" s="46" t="s">
        <v>1093</v>
      </c>
      <c r="D285" s="46" t="s">
        <v>1094</v>
      </c>
      <c r="E285" s="46" t="s">
        <v>1104</v>
      </c>
      <c r="F285" s="46" t="s">
        <v>1105</v>
      </c>
      <c r="G285" s="46" t="s">
        <v>1112</v>
      </c>
      <c r="H285" s="46" t="s">
        <v>1113</v>
      </c>
    </row>
    <row r="286" spans="1:8" ht="12.75" x14ac:dyDescent="0.2">
      <c r="A286" s="46" t="s">
        <v>12</v>
      </c>
      <c r="B286" s="46" t="s">
        <v>1016</v>
      </c>
      <c r="C286" s="46" t="s">
        <v>1093</v>
      </c>
      <c r="D286" s="46" t="s">
        <v>1094</v>
      </c>
      <c r="E286" s="46" t="s">
        <v>1104</v>
      </c>
      <c r="F286" s="46" t="s">
        <v>1105</v>
      </c>
      <c r="G286" s="46" t="s">
        <v>1114</v>
      </c>
      <c r="H286" s="46" t="s">
        <v>1115</v>
      </c>
    </row>
    <row r="287" spans="1:8" ht="12.75" x14ac:dyDescent="0.2">
      <c r="A287" s="46" t="s">
        <v>12</v>
      </c>
      <c r="B287" s="46" t="s">
        <v>1016</v>
      </c>
      <c r="C287" s="46" t="s">
        <v>1093</v>
      </c>
      <c r="D287" s="46" t="s">
        <v>1094</v>
      </c>
      <c r="E287" s="46" t="s">
        <v>1104</v>
      </c>
      <c r="F287" s="46" t="s">
        <v>1105</v>
      </c>
      <c r="G287" s="46" t="s">
        <v>1116</v>
      </c>
      <c r="H287" s="46" t="s">
        <v>1117</v>
      </c>
    </row>
    <row r="288" spans="1:8" ht="12.75" x14ac:dyDescent="0.2">
      <c r="A288" s="46" t="s">
        <v>12</v>
      </c>
      <c r="B288" s="46" t="s">
        <v>1016</v>
      </c>
      <c r="C288" s="46" t="s">
        <v>1093</v>
      </c>
      <c r="D288" s="46" t="s">
        <v>1094</v>
      </c>
      <c r="E288" s="46" t="s">
        <v>1104</v>
      </c>
      <c r="F288" s="46" t="s">
        <v>1105</v>
      </c>
      <c r="G288" s="46" t="s">
        <v>1118</v>
      </c>
      <c r="H288" s="46" t="s">
        <v>1119</v>
      </c>
    </row>
    <row r="289" spans="1:8" ht="12.75" x14ac:dyDescent="0.2">
      <c r="A289" s="46" t="s">
        <v>12</v>
      </c>
      <c r="B289" s="46" t="s">
        <v>1016</v>
      </c>
      <c r="C289" s="46" t="s">
        <v>1120</v>
      </c>
      <c r="D289" s="46" t="s">
        <v>1121</v>
      </c>
      <c r="E289" s="46" t="s">
        <v>1122</v>
      </c>
      <c r="F289" s="46" t="s">
        <v>1121</v>
      </c>
      <c r="G289" s="46" t="s">
        <v>1123</v>
      </c>
      <c r="H289" s="46" t="s">
        <v>1121</v>
      </c>
    </row>
    <row r="290" spans="1:8" ht="12.75" x14ac:dyDescent="0.2">
      <c r="A290" s="46" t="s">
        <v>15</v>
      </c>
      <c r="B290" s="46" t="s">
        <v>1124</v>
      </c>
      <c r="C290" s="46" t="s">
        <v>1125</v>
      </c>
      <c r="D290" s="46" t="s">
        <v>1126</v>
      </c>
      <c r="E290" s="46" t="s">
        <v>1127</v>
      </c>
      <c r="F290" s="46" t="s">
        <v>1128</v>
      </c>
      <c r="G290" s="46" t="s">
        <v>1129</v>
      </c>
      <c r="H290" s="46" t="s">
        <v>1130</v>
      </c>
    </row>
    <row r="291" spans="1:8" ht="12.75" x14ac:dyDescent="0.2">
      <c r="A291" s="46" t="s">
        <v>15</v>
      </c>
      <c r="B291" s="46" t="s">
        <v>1124</v>
      </c>
      <c r="C291" s="46" t="s">
        <v>1125</v>
      </c>
      <c r="D291" s="46" t="s">
        <v>1126</v>
      </c>
      <c r="E291" s="46" t="s">
        <v>1127</v>
      </c>
      <c r="F291" s="46" t="s">
        <v>1128</v>
      </c>
      <c r="G291" s="46" t="s">
        <v>1131</v>
      </c>
      <c r="H291" s="46" t="s">
        <v>1132</v>
      </c>
    </row>
    <row r="292" spans="1:8" ht="12.75" x14ac:dyDescent="0.2">
      <c r="A292" s="46" t="s">
        <v>15</v>
      </c>
      <c r="B292" s="46" t="s">
        <v>1124</v>
      </c>
      <c r="C292" s="46" t="s">
        <v>1125</v>
      </c>
      <c r="D292" s="46" t="s">
        <v>1126</v>
      </c>
      <c r="E292" s="46" t="s">
        <v>1127</v>
      </c>
      <c r="F292" s="46" t="s">
        <v>1128</v>
      </c>
      <c r="G292" s="46" t="s">
        <v>1133</v>
      </c>
      <c r="H292" s="46" t="s">
        <v>1134</v>
      </c>
    </row>
    <row r="293" spans="1:8" ht="12.75" x14ac:dyDescent="0.2">
      <c r="A293" s="46" t="s">
        <v>15</v>
      </c>
      <c r="B293" s="46" t="s">
        <v>1124</v>
      </c>
      <c r="C293" s="46" t="s">
        <v>1125</v>
      </c>
      <c r="D293" s="46" t="s">
        <v>1126</v>
      </c>
      <c r="E293" s="46" t="s">
        <v>1135</v>
      </c>
      <c r="F293" s="46" t="s">
        <v>1136</v>
      </c>
      <c r="G293" s="46" t="s">
        <v>1137</v>
      </c>
      <c r="H293" s="46" t="s">
        <v>1138</v>
      </c>
    </row>
    <row r="294" spans="1:8" ht="12.75" x14ac:dyDescent="0.2">
      <c r="A294" s="46" t="s">
        <v>15</v>
      </c>
      <c r="B294" s="46" t="s">
        <v>1124</v>
      </c>
      <c r="C294" s="46" t="s">
        <v>1125</v>
      </c>
      <c r="D294" s="46" t="s">
        <v>1126</v>
      </c>
      <c r="E294" s="46" t="s">
        <v>1135</v>
      </c>
      <c r="F294" s="46" t="s">
        <v>1136</v>
      </c>
      <c r="G294" s="46" t="s">
        <v>1139</v>
      </c>
      <c r="H294" s="46" t="s">
        <v>1140</v>
      </c>
    </row>
    <row r="295" spans="1:8" ht="12.75" x14ac:dyDescent="0.2">
      <c r="A295" s="46" t="s">
        <v>15</v>
      </c>
      <c r="B295" s="46" t="s">
        <v>1124</v>
      </c>
      <c r="C295" s="46" t="s">
        <v>1141</v>
      </c>
      <c r="D295" s="46" t="s">
        <v>1142</v>
      </c>
      <c r="E295" s="46" t="s">
        <v>1143</v>
      </c>
      <c r="F295" s="46" t="s">
        <v>1142</v>
      </c>
      <c r="G295" s="46" t="s">
        <v>1144</v>
      </c>
      <c r="H295" s="46" t="s">
        <v>1142</v>
      </c>
    </row>
    <row r="296" spans="1:8" ht="12.75" x14ac:dyDescent="0.2">
      <c r="A296" s="46" t="s">
        <v>15</v>
      </c>
      <c r="B296" s="46" t="s">
        <v>1124</v>
      </c>
      <c r="C296" s="46" t="s">
        <v>1145</v>
      </c>
      <c r="D296" s="46" t="s">
        <v>1146</v>
      </c>
      <c r="E296" s="46" t="s">
        <v>1147</v>
      </c>
      <c r="F296" s="46" t="s">
        <v>1148</v>
      </c>
      <c r="G296" s="46" t="s">
        <v>1149</v>
      </c>
      <c r="H296" s="46" t="s">
        <v>1148</v>
      </c>
    </row>
    <row r="297" spans="1:8" ht="12.75" x14ac:dyDescent="0.2">
      <c r="A297" s="46" t="s">
        <v>15</v>
      </c>
      <c r="B297" s="46" t="s">
        <v>1124</v>
      </c>
      <c r="C297" s="46" t="s">
        <v>1145</v>
      </c>
      <c r="D297" s="46" t="s">
        <v>1146</v>
      </c>
      <c r="E297" s="46" t="s">
        <v>1150</v>
      </c>
      <c r="F297" s="46" t="s">
        <v>1151</v>
      </c>
      <c r="G297" s="46" t="s">
        <v>1152</v>
      </c>
      <c r="H297" s="46" t="s">
        <v>1153</v>
      </c>
    </row>
    <row r="298" spans="1:8" ht="12.75" x14ac:dyDescent="0.2">
      <c r="A298" s="46" t="s">
        <v>15</v>
      </c>
      <c r="B298" s="46" t="s">
        <v>1124</v>
      </c>
      <c r="C298" s="46" t="s">
        <v>1145</v>
      </c>
      <c r="D298" s="46" t="s">
        <v>1146</v>
      </c>
      <c r="E298" s="46" t="s">
        <v>1150</v>
      </c>
      <c r="F298" s="46" t="s">
        <v>1151</v>
      </c>
      <c r="G298" s="46" t="s">
        <v>1154</v>
      </c>
      <c r="H298" s="46" t="s">
        <v>1155</v>
      </c>
    </row>
    <row r="299" spans="1:8" ht="12.75" x14ac:dyDescent="0.2">
      <c r="A299" s="46" t="s">
        <v>15</v>
      </c>
      <c r="B299" s="46" t="s">
        <v>1124</v>
      </c>
      <c r="C299" s="46" t="s">
        <v>1145</v>
      </c>
      <c r="D299" s="46" t="s">
        <v>1146</v>
      </c>
      <c r="E299" s="46" t="s">
        <v>1150</v>
      </c>
      <c r="F299" s="46" t="s">
        <v>1151</v>
      </c>
      <c r="G299" s="46" t="s">
        <v>1156</v>
      </c>
      <c r="H299" s="46" t="s">
        <v>1157</v>
      </c>
    </row>
    <row r="300" spans="1:8" ht="12.75" x14ac:dyDescent="0.2">
      <c r="A300" s="46" t="s">
        <v>15</v>
      </c>
      <c r="B300" s="46" t="s">
        <v>1124</v>
      </c>
      <c r="C300" s="46" t="s">
        <v>1145</v>
      </c>
      <c r="D300" s="46" t="s">
        <v>1146</v>
      </c>
      <c r="E300" s="46" t="s">
        <v>1150</v>
      </c>
      <c r="F300" s="46" t="s">
        <v>1151</v>
      </c>
      <c r="G300" s="46" t="s">
        <v>1158</v>
      </c>
      <c r="H300" s="46" t="s">
        <v>1159</v>
      </c>
    </row>
    <row r="301" spans="1:8" ht="12.75" x14ac:dyDescent="0.2">
      <c r="A301" s="46" t="s">
        <v>15</v>
      </c>
      <c r="B301" s="46" t="s">
        <v>1124</v>
      </c>
      <c r="C301" s="46" t="s">
        <v>1160</v>
      </c>
      <c r="D301" s="46" t="s">
        <v>1161</v>
      </c>
      <c r="E301" s="46" t="s">
        <v>1162</v>
      </c>
      <c r="F301" s="46" t="s">
        <v>1163</v>
      </c>
      <c r="G301" s="46" t="s">
        <v>1164</v>
      </c>
      <c r="H301" s="46" t="s">
        <v>1165</v>
      </c>
    </row>
    <row r="302" spans="1:8" ht="12.75" x14ac:dyDescent="0.2">
      <c r="A302" s="46" t="s">
        <v>15</v>
      </c>
      <c r="B302" s="46" t="s">
        <v>1124</v>
      </c>
      <c r="C302" s="46" t="s">
        <v>1160</v>
      </c>
      <c r="D302" s="46" t="s">
        <v>1161</v>
      </c>
      <c r="E302" s="46" t="s">
        <v>1162</v>
      </c>
      <c r="F302" s="46" t="s">
        <v>1163</v>
      </c>
      <c r="G302" s="46" t="s">
        <v>1166</v>
      </c>
      <c r="H302" s="46" t="s">
        <v>1167</v>
      </c>
    </row>
    <row r="303" spans="1:8" ht="12.75" x14ac:dyDescent="0.2">
      <c r="A303" s="46" t="s">
        <v>15</v>
      </c>
      <c r="B303" s="46" t="s">
        <v>1124</v>
      </c>
      <c r="C303" s="46" t="s">
        <v>1160</v>
      </c>
      <c r="D303" s="46" t="s">
        <v>1161</v>
      </c>
      <c r="E303" s="46" t="s">
        <v>1162</v>
      </c>
      <c r="F303" s="46" t="s">
        <v>1163</v>
      </c>
      <c r="G303" s="46" t="s">
        <v>1168</v>
      </c>
      <c r="H303" s="46" t="s">
        <v>1169</v>
      </c>
    </row>
    <row r="304" spans="1:8" ht="12.75" x14ac:dyDescent="0.2">
      <c r="A304" s="46" t="s">
        <v>15</v>
      </c>
      <c r="B304" s="46" t="s">
        <v>1124</v>
      </c>
      <c r="C304" s="46" t="s">
        <v>1160</v>
      </c>
      <c r="D304" s="46" t="s">
        <v>1161</v>
      </c>
      <c r="E304" s="46" t="s">
        <v>1162</v>
      </c>
      <c r="F304" s="46" t="s">
        <v>1163</v>
      </c>
      <c r="G304" s="46" t="s">
        <v>1170</v>
      </c>
      <c r="H304" s="46" t="s">
        <v>1171</v>
      </c>
    </row>
    <row r="305" spans="1:8" ht="12.75" x14ac:dyDescent="0.2">
      <c r="A305" s="46" t="s">
        <v>15</v>
      </c>
      <c r="B305" s="46" t="s">
        <v>1124</v>
      </c>
      <c r="C305" s="46" t="s">
        <v>1160</v>
      </c>
      <c r="D305" s="46" t="s">
        <v>1161</v>
      </c>
      <c r="E305" s="46" t="s">
        <v>1172</v>
      </c>
      <c r="F305" s="46" t="s">
        <v>1173</v>
      </c>
      <c r="G305" s="46" t="s">
        <v>1174</v>
      </c>
      <c r="H305" s="46" t="s">
        <v>1175</v>
      </c>
    </row>
    <row r="306" spans="1:8" ht="12.75" x14ac:dyDescent="0.2">
      <c r="A306" s="46" t="s">
        <v>15</v>
      </c>
      <c r="B306" s="46" t="s">
        <v>1124</v>
      </c>
      <c r="C306" s="46" t="s">
        <v>1160</v>
      </c>
      <c r="D306" s="46" t="s">
        <v>1161</v>
      </c>
      <c r="E306" s="46" t="s">
        <v>1172</v>
      </c>
      <c r="F306" s="46" t="s">
        <v>1173</v>
      </c>
      <c r="G306" s="46" t="s">
        <v>1176</v>
      </c>
      <c r="H306" s="46" t="s">
        <v>1177</v>
      </c>
    </row>
    <row r="307" spans="1:8" ht="12.75" x14ac:dyDescent="0.2">
      <c r="A307" s="46" t="s">
        <v>15</v>
      </c>
      <c r="B307" s="46" t="s">
        <v>1124</v>
      </c>
      <c r="C307" s="46" t="s">
        <v>1160</v>
      </c>
      <c r="D307" s="46" t="s">
        <v>1161</v>
      </c>
      <c r="E307" s="46" t="s">
        <v>1172</v>
      </c>
      <c r="F307" s="46" t="s">
        <v>1173</v>
      </c>
      <c r="G307" s="46" t="s">
        <v>1178</v>
      </c>
      <c r="H307" s="46" t="s">
        <v>1179</v>
      </c>
    </row>
    <row r="308" spans="1:8" ht="12.75" x14ac:dyDescent="0.2">
      <c r="A308" s="46" t="s">
        <v>15</v>
      </c>
      <c r="B308" s="46" t="s">
        <v>1124</v>
      </c>
      <c r="C308" s="46" t="s">
        <v>1160</v>
      </c>
      <c r="D308" s="46" t="s">
        <v>1161</v>
      </c>
      <c r="E308" s="46" t="s">
        <v>1180</v>
      </c>
      <c r="F308" s="46" t="s">
        <v>1181</v>
      </c>
      <c r="G308" s="46" t="s">
        <v>1182</v>
      </c>
      <c r="H308" s="46" t="s">
        <v>1183</v>
      </c>
    </row>
    <row r="309" spans="1:8" ht="12.75" x14ac:dyDescent="0.2">
      <c r="A309" s="46" t="s">
        <v>15</v>
      </c>
      <c r="B309" s="46" t="s">
        <v>1124</v>
      </c>
      <c r="C309" s="46" t="s">
        <v>1160</v>
      </c>
      <c r="D309" s="46" t="s">
        <v>1161</v>
      </c>
      <c r="E309" s="46" t="s">
        <v>1180</v>
      </c>
      <c r="F309" s="46" t="s">
        <v>1181</v>
      </c>
      <c r="G309" s="46" t="s">
        <v>1184</v>
      </c>
      <c r="H309" s="46" t="s">
        <v>1185</v>
      </c>
    </row>
    <row r="310" spans="1:8" ht="12.75" x14ac:dyDescent="0.2">
      <c r="A310" s="46" t="s">
        <v>15</v>
      </c>
      <c r="B310" s="46" t="s">
        <v>1124</v>
      </c>
      <c r="C310" s="46" t="s">
        <v>1160</v>
      </c>
      <c r="D310" s="46" t="s">
        <v>1161</v>
      </c>
      <c r="E310" s="46" t="s">
        <v>1186</v>
      </c>
      <c r="F310" s="46" t="s">
        <v>1187</v>
      </c>
      <c r="G310" s="46" t="s">
        <v>1188</v>
      </c>
      <c r="H310" s="46" t="s">
        <v>1189</v>
      </c>
    </row>
    <row r="311" spans="1:8" ht="12.75" x14ac:dyDescent="0.2">
      <c r="A311" s="46" t="s">
        <v>15</v>
      </c>
      <c r="B311" s="46" t="s">
        <v>1124</v>
      </c>
      <c r="C311" s="46" t="s">
        <v>1160</v>
      </c>
      <c r="D311" s="46" t="s">
        <v>1161</v>
      </c>
      <c r="E311" s="46" t="s">
        <v>1186</v>
      </c>
      <c r="F311" s="46" t="s">
        <v>1187</v>
      </c>
      <c r="G311" s="46" t="s">
        <v>1190</v>
      </c>
      <c r="H311" s="46" t="s">
        <v>1191</v>
      </c>
    </row>
    <row r="312" spans="1:8" ht="12.75" x14ac:dyDescent="0.2">
      <c r="A312" s="46" t="s">
        <v>15</v>
      </c>
      <c r="B312" s="46" t="s">
        <v>1124</v>
      </c>
      <c r="C312" s="46" t="s">
        <v>1160</v>
      </c>
      <c r="D312" s="46" t="s">
        <v>1161</v>
      </c>
      <c r="E312" s="46" t="s">
        <v>1186</v>
      </c>
      <c r="F312" s="46" t="s">
        <v>1187</v>
      </c>
      <c r="G312" s="46" t="s">
        <v>1192</v>
      </c>
      <c r="H312" s="46" t="s">
        <v>1193</v>
      </c>
    </row>
    <row r="313" spans="1:8" ht="12.75" x14ac:dyDescent="0.2">
      <c r="A313" s="46" t="s">
        <v>15</v>
      </c>
      <c r="B313" s="46" t="s">
        <v>1124</v>
      </c>
      <c r="C313" s="46" t="s">
        <v>1160</v>
      </c>
      <c r="D313" s="46" t="s">
        <v>1161</v>
      </c>
      <c r="E313" s="46" t="s">
        <v>1186</v>
      </c>
      <c r="F313" s="46" t="s">
        <v>1187</v>
      </c>
      <c r="G313" s="46" t="s">
        <v>1194</v>
      </c>
      <c r="H313" s="46" t="s">
        <v>1195</v>
      </c>
    </row>
    <row r="314" spans="1:8" ht="12.75" x14ac:dyDescent="0.2">
      <c r="A314" s="46" t="s">
        <v>15</v>
      </c>
      <c r="B314" s="46" t="s">
        <v>1124</v>
      </c>
      <c r="C314" s="46" t="s">
        <v>1160</v>
      </c>
      <c r="D314" s="46" t="s">
        <v>1161</v>
      </c>
      <c r="E314" s="46" t="s">
        <v>1186</v>
      </c>
      <c r="F314" s="46" t="s">
        <v>1187</v>
      </c>
      <c r="G314" s="46" t="s">
        <v>1196</v>
      </c>
      <c r="H314" s="46" t="s">
        <v>1197</v>
      </c>
    </row>
    <row r="315" spans="1:8" ht="12.75" x14ac:dyDescent="0.2">
      <c r="A315" s="46" t="s">
        <v>15</v>
      </c>
      <c r="B315" s="46" t="s">
        <v>1124</v>
      </c>
      <c r="C315" s="46" t="s">
        <v>1160</v>
      </c>
      <c r="D315" s="46" t="s">
        <v>1161</v>
      </c>
      <c r="E315" s="46" t="s">
        <v>1198</v>
      </c>
      <c r="F315" s="46" t="s">
        <v>1199</v>
      </c>
      <c r="G315" s="46" t="s">
        <v>1200</v>
      </c>
      <c r="H315" s="46" t="s">
        <v>1201</v>
      </c>
    </row>
    <row r="316" spans="1:8" ht="12.75" x14ac:dyDescent="0.2">
      <c r="A316" s="46" t="s">
        <v>15</v>
      </c>
      <c r="B316" s="46" t="s">
        <v>1124</v>
      </c>
      <c r="C316" s="46" t="s">
        <v>1160</v>
      </c>
      <c r="D316" s="46" t="s">
        <v>1161</v>
      </c>
      <c r="E316" s="46" t="s">
        <v>1198</v>
      </c>
      <c r="F316" s="46" t="s">
        <v>1199</v>
      </c>
      <c r="G316" s="46" t="s">
        <v>1202</v>
      </c>
      <c r="H316" s="46" t="s">
        <v>1203</v>
      </c>
    </row>
    <row r="317" spans="1:8" ht="12.75" x14ac:dyDescent="0.2">
      <c r="A317" s="46" t="s">
        <v>15</v>
      </c>
      <c r="B317" s="46" t="s">
        <v>1124</v>
      </c>
      <c r="C317" s="46" t="s">
        <v>1160</v>
      </c>
      <c r="D317" s="46" t="s">
        <v>1161</v>
      </c>
      <c r="E317" s="46" t="s">
        <v>1198</v>
      </c>
      <c r="F317" s="46" t="s">
        <v>1199</v>
      </c>
      <c r="G317" s="46" t="s">
        <v>1204</v>
      </c>
      <c r="H317" s="46" t="s">
        <v>1205</v>
      </c>
    </row>
    <row r="318" spans="1:8" ht="12.75" x14ac:dyDescent="0.2">
      <c r="A318" s="46" t="s">
        <v>15</v>
      </c>
      <c r="B318" s="46" t="s">
        <v>1124</v>
      </c>
      <c r="C318" s="46" t="s">
        <v>1160</v>
      </c>
      <c r="D318" s="46" t="s">
        <v>1161</v>
      </c>
      <c r="E318" s="46" t="s">
        <v>1198</v>
      </c>
      <c r="F318" s="46" t="s">
        <v>1199</v>
      </c>
      <c r="G318" s="46" t="s">
        <v>1206</v>
      </c>
      <c r="H318" s="46" t="s">
        <v>1207</v>
      </c>
    </row>
    <row r="319" spans="1:8" ht="12.75" x14ac:dyDescent="0.2">
      <c r="A319" s="46" t="s">
        <v>15</v>
      </c>
      <c r="B319" s="46" t="s">
        <v>1124</v>
      </c>
      <c r="C319" s="46" t="s">
        <v>1160</v>
      </c>
      <c r="D319" s="46" t="s">
        <v>1161</v>
      </c>
      <c r="E319" s="46" t="s">
        <v>1208</v>
      </c>
      <c r="F319" s="46" t="s">
        <v>1209</v>
      </c>
      <c r="G319" s="46" t="s">
        <v>1210</v>
      </c>
      <c r="H319" s="46" t="s">
        <v>1209</v>
      </c>
    </row>
    <row r="320" spans="1:8" ht="12.75" x14ac:dyDescent="0.2">
      <c r="A320" s="46" t="s">
        <v>15</v>
      </c>
      <c r="B320" s="46" t="s">
        <v>1124</v>
      </c>
      <c r="C320" s="46" t="s">
        <v>1160</v>
      </c>
      <c r="D320" s="46" t="s">
        <v>1161</v>
      </c>
      <c r="E320" s="46" t="s">
        <v>1211</v>
      </c>
      <c r="F320" s="46" t="s">
        <v>1212</v>
      </c>
      <c r="G320" s="46" t="s">
        <v>1213</v>
      </c>
      <c r="H320" s="46" t="s">
        <v>1214</v>
      </c>
    </row>
    <row r="321" spans="1:8" ht="12.75" x14ac:dyDescent="0.2">
      <c r="A321" s="46" t="s">
        <v>15</v>
      </c>
      <c r="B321" s="46" t="s">
        <v>1124</v>
      </c>
      <c r="C321" s="46" t="s">
        <v>1160</v>
      </c>
      <c r="D321" s="46" t="s">
        <v>1161</v>
      </c>
      <c r="E321" s="46" t="s">
        <v>1211</v>
      </c>
      <c r="F321" s="46" t="s">
        <v>1212</v>
      </c>
      <c r="G321" s="46" t="s">
        <v>1215</v>
      </c>
      <c r="H321" s="46" t="s">
        <v>1216</v>
      </c>
    </row>
    <row r="322" spans="1:8" ht="12.75" x14ac:dyDescent="0.2">
      <c r="A322" s="46" t="s">
        <v>15</v>
      </c>
      <c r="B322" s="46" t="s">
        <v>1124</v>
      </c>
      <c r="C322" s="46" t="s">
        <v>1160</v>
      </c>
      <c r="D322" s="46" t="s">
        <v>1161</v>
      </c>
      <c r="E322" s="46" t="s">
        <v>1211</v>
      </c>
      <c r="F322" s="46" t="s">
        <v>1212</v>
      </c>
      <c r="G322" s="46" t="s">
        <v>1217</v>
      </c>
      <c r="H322" s="46" t="s">
        <v>1218</v>
      </c>
    </row>
    <row r="323" spans="1:8" ht="12.75" x14ac:dyDescent="0.2">
      <c r="A323" s="46" t="s">
        <v>15</v>
      </c>
      <c r="B323" s="46" t="s">
        <v>1124</v>
      </c>
      <c r="C323" s="46" t="s">
        <v>1160</v>
      </c>
      <c r="D323" s="46" t="s">
        <v>1161</v>
      </c>
      <c r="E323" s="46" t="s">
        <v>1211</v>
      </c>
      <c r="F323" s="46" t="s">
        <v>1212</v>
      </c>
      <c r="G323" s="46" t="s">
        <v>1219</v>
      </c>
      <c r="H323" s="46" t="s">
        <v>1220</v>
      </c>
    </row>
    <row r="324" spans="1:8" ht="12.75" x14ac:dyDescent="0.2">
      <c r="A324" s="46" t="s">
        <v>15</v>
      </c>
      <c r="B324" s="46" t="s">
        <v>1124</v>
      </c>
      <c r="C324" s="46" t="s">
        <v>1160</v>
      </c>
      <c r="D324" s="46" t="s">
        <v>1161</v>
      </c>
      <c r="E324" s="46" t="s">
        <v>1211</v>
      </c>
      <c r="F324" s="46" t="s">
        <v>1212</v>
      </c>
      <c r="G324" s="46" t="s">
        <v>1221</v>
      </c>
      <c r="H324" s="46" t="s">
        <v>1222</v>
      </c>
    </row>
    <row r="325" spans="1:8" ht="12.75" x14ac:dyDescent="0.2">
      <c r="A325" s="46" t="s">
        <v>15</v>
      </c>
      <c r="B325" s="46" t="s">
        <v>1124</v>
      </c>
      <c r="C325" s="46" t="s">
        <v>1223</v>
      </c>
      <c r="D325" s="46" t="s">
        <v>1224</v>
      </c>
      <c r="E325" s="46" t="s">
        <v>1225</v>
      </c>
      <c r="F325" s="46" t="s">
        <v>1226</v>
      </c>
      <c r="G325" s="46" t="s">
        <v>1227</v>
      </c>
      <c r="H325" s="46" t="s">
        <v>1226</v>
      </c>
    </row>
    <row r="326" spans="1:8" ht="12.75" x14ac:dyDescent="0.2">
      <c r="A326" s="46" t="s">
        <v>15</v>
      </c>
      <c r="B326" s="46" t="s">
        <v>1124</v>
      </c>
      <c r="C326" s="46" t="s">
        <v>1223</v>
      </c>
      <c r="D326" s="46" t="s">
        <v>1224</v>
      </c>
      <c r="E326" s="46" t="s">
        <v>1228</v>
      </c>
      <c r="F326" s="46" t="s">
        <v>1229</v>
      </c>
      <c r="G326" s="46" t="s">
        <v>1230</v>
      </c>
      <c r="H326" s="46" t="s">
        <v>1229</v>
      </c>
    </row>
    <row r="327" spans="1:8" ht="12.75" x14ac:dyDescent="0.2">
      <c r="A327" s="46" t="s">
        <v>1231</v>
      </c>
      <c r="B327" s="46" t="s">
        <v>1232</v>
      </c>
      <c r="C327" s="46" t="s">
        <v>1233</v>
      </c>
      <c r="D327" s="46" t="s">
        <v>1234</v>
      </c>
      <c r="E327" s="46" t="s">
        <v>1235</v>
      </c>
      <c r="F327" s="46" t="s">
        <v>1234</v>
      </c>
      <c r="G327" s="46" t="s">
        <v>1236</v>
      </c>
      <c r="H327" s="46" t="s">
        <v>1234</v>
      </c>
    </row>
    <row r="328" spans="1:8" ht="12.75" x14ac:dyDescent="0.2">
      <c r="A328" s="46" t="s">
        <v>1231</v>
      </c>
      <c r="B328" s="46" t="s">
        <v>1232</v>
      </c>
      <c r="C328" s="46" t="s">
        <v>1237</v>
      </c>
      <c r="D328" s="46" t="s">
        <v>1238</v>
      </c>
      <c r="E328" s="46" t="s">
        <v>1239</v>
      </c>
      <c r="F328" s="46" t="s">
        <v>1240</v>
      </c>
      <c r="G328" s="46" t="s">
        <v>1241</v>
      </c>
      <c r="H328" s="46" t="s">
        <v>1242</v>
      </c>
    </row>
    <row r="329" spans="1:8" ht="12.75" x14ac:dyDescent="0.2">
      <c r="A329" s="46" t="s">
        <v>1231</v>
      </c>
      <c r="B329" s="46" t="s">
        <v>1232</v>
      </c>
      <c r="C329" s="46" t="s">
        <v>1237</v>
      </c>
      <c r="D329" s="46" t="s">
        <v>1238</v>
      </c>
      <c r="E329" s="46" t="s">
        <v>1239</v>
      </c>
      <c r="F329" s="46" t="s">
        <v>1240</v>
      </c>
      <c r="G329" s="46" t="s">
        <v>1243</v>
      </c>
      <c r="H329" s="46" t="s">
        <v>1244</v>
      </c>
    </row>
    <row r="330" spans="1:8" ht="12.75" x14ac:dyDescent="0.2">
      <c r="A330" s="46" t="s">
        <v>1231</v>
      </c>
      <c r="B330" s="46" t="s">
        <v>1232</v>
      </c>
      <c r="C330" s="46" t="s">
        <v>1237</v>
      </c>
      <c r="D330" s="46" t="s">
        <v>1238</v>
      </c>
      <c r="E330" s="46" t="s">
        <v>1239</v>
      </c>
      <c r="F330" s="46" t="s">
        <v>1240</v>
      </c>
      <c r="G330" s="46" t="s">
        <v>1245</v>
      </c>
      <c r="H330" s="46" t="s">
        <v>1246</v>
      </c>
    </row>
    <row r="331" spans="1:8" ht="12.75" x14ac:dyDescent="0.2">
      <c r="A331" s="46" t="s">
        <v>1231</v>
      </c>
      <c r="B331" s="46" t="s">
        <v>1232</v>
      </c>
      <c r="C331" s="46" t="s">
        <v>1237</v>
      </c>
      <c r="D331" s="46" t="s">
        <v>1238</v>
      </c>
      <c r="E331" s="46" t="s">
        <v>1247</v>
      </c>
      <c r="F331" s="46" t="s">
        <v>1248</v>
      </c>
      <c r="G331" s="46" t="s">
        <v>1249</v>
      </c>
      <c r="H331" s="46" t="s">
        <v>1248</v>
      </c>
    </row>
    <row r="332" spans="1:8" ht="12.75" x14ac:dyDescent="0.2">
      <c r="A332" s="46" t="s">
        <v>1231</v>
      </c>
      <c r="B332" s="46" t="s">
        <v>1232</v>
      </c>
      <c r="C332" s="46" t="s">
        <v>1237</v>
      </c>
      <c r="D332" s="46" t="s">
        <v>1238</v>
      </c>
      <c r="E332" s="46" t="s">
        <v>1250</v>
      </c>
      <c r="F332" s="46" t="s">
        <v>1251</v>
      </c>
      <c r="G332" s="46" t="s">
        <v>1252</v>
      </c>
      <c r="H332" s="46" t="s">
        <v>1251</v>
      </c>
    </row>
    <row r="333" spans="1:8" ht="12.75" x14ac:dyDescent="0.2">
      <c r="A333" s="46" t="s">
        <v>1253</v>
      </c>
      <c r="B333" s="46" t="s">
        <v>1254</v>
      </c>
      <c r="C333" s="46" t="s">
        <v>1255</v>
      </c>
      <c r="D333" s="46" t="s">
        <v>1256</v>
      </c>
      <c r="E333" s="46" t="s">
        <v>1257</v>
      </c>
      <c r="F333" s="46" t="s">
        <v>1258</v>
      </c>
      <c r="G333" s="46" t="s">
        <v>1259</v>
      </c>
      <c r="H333" s="46" t="s">
        <v>1258</v>
      </c>
    </row>
    <row r="334" spans="1:8" ht="12.75" x14ac:dyDescent="0.2">
      <c r="A334" s="46" t="s">
        <v>1253</v>
      </c>
      <c r="B334" s="46" t="s">
        <v>1254</v>
      </c>
      <c r="C334" s="46" t="s">
        <v>1255</v>
      </c>
      <c r="D334" s="46" t="s">
        <v>1256</v>
      </c>
      <c r="E334" s="46" t="s">
        <v>1260</v>
      </c>
      <c r="F334" s="46" t="s">
        <v>1261</v>
      </c>
      <c r="G334" s="46" t="s">
        <v>1262</v>
      </c>
      <c r="H334" s="46" t="s">
        <v>1263</v>
      </c>
    </row>
    <row r="335" spans="1:8" ht="12.75" x14ac:dyDescent="0.2">
      <c r="A335" s="46" t="s">
        <v>1253</v>
      </c>
      <c r="B335" s="46" t="s">
        <v>1254</v>
      </c>
      <c r="C335" s="46" t="s">
        <v>1255</v>
      </c>
      <c r="D335" s="46" t="s">
        <v>1256</v>
      </c>
      <c r="E335" s="46" t="s">
        <v>1260</v>
      </c>
      <c r="F335" s="46" t="s">
        <v>1261</v>
      </c>
      <c r="G335" s="46" t="s">
        <v>1264</v>
      </c>
      <c r="H335" s="46" t="s">
        <v>1265</v>
      </c>
    </row>
    <row r="336" spans="1:8" ht="12.75" x14ac:dyDescent="0.2">
      <c r="A336" s="46" t="s">
        <v>1253</v>
      </c>
      <c r="B336" s="46" t="s">
        <v>1254</v>
      </c>
      <c r="C336" s="46" t="s">
        <v>1255</v>
      </c>
      <c r="D336" s="46" t="s">
        <v>1256</v>
      </c>
      <c r="E336" s="46" t="s">
        <v>1260</v>
      </c>
      <c r="F336" s="46" t="s">
        <v>1261</v>
      </c>
      <c r="G336" s="46" t="s">
        <v>1266</v>
      </c>
      <c r="H336" s="46" t="s">
        <v>1267</v>
      </c>
    </row>
    <row r="337" spans="1:8" ht="12.75" x14ac:dyDescent="0.2">
      <c r="A337" s="46" t="s">
        <v>1253</v>
      </c>
      <c r="B337" s="46" t="s">
        <v>1254</v>
      </c>
      <c r="C337" s="46" t="s">
        <v>1268</v>
      </c>
      <c r="D337" s="46" t="s">
        <v>1269</v>
      </c>
      <c r="E337" s="46" t="s">
        <v>1270</v>
      </c>
      <c r="F337" s="46" t="s">
        <v>1271</v>
      </c>
      <c r="G337" s="46" t="s">
        <v>1272</v>
      </c>
      <c r="H337" s="46" t="s">
        <v>1271</v>
      </c>
    </row>
    <row r="338" spans="1:8" ht="12.75" x14ac:dyDescent="0.2">
      <c r="A338" s="46" t="s">
        <v>1253</v>
      </c>
      <c r="B338" s="46" t="s">
        <v>1254</v>
      </c>
      <c r="C338" s="46" t="s">
        <v>1268</v>
      </c>
      <c r="D338" s="46" t="s">
        <v>1269</v>
      </c>
      <c r="E338" s="46" t="s">
        <v>1273</v>
      </c>
      <c r="F338" s="46" t="s">
        <v>1274</v>
      </c>
      <c r="G338" s="46" t="s">
        <v>1275</v>
      </c>
      <c r="H338" s="46" t="s">
        <v>1274</v>
      </c>
    </row>
    <row r="339" spans="1:8" ht="12.75" x14ac:dyDescent="0.2">
      <c r="A339" s="46" t="s">
        <v>1253</v>
      </c>
      <c r="B339" s="46" t="s">
        <v>1254</v>
      </c>
      <c r="C339" s="46" t="s">
        <v>1276</v>
      </c>
      <c r="D339" s="46" t="s">
        <v>1277</v>
      </c>
      <c r="E339" s="46" t="s">
        <v>1278</v>
      </c>
      <c r="F339" s="46" t="s">
        <v>1279</v>
      </c>
      <c r="G339" s="46" t="s">
        <v>1280</v>
      </c>
      <c r="H339" s="46" t="s">
        <v>1279</v>
      </c>
    </row>
    <row r="340" spans="1:8" ht="12.75" x14ac:dyDescent="0.2">
      <c r="A340" s="46" t="s">
        <v>1253</v>
      </c>
      <c r="B340" s="46" t="s">
        <v>1254</v>
      </c>
      <c r="C340" s="46" t="s">
        <v>1276</v>
      </c>
      <c r="D340" s="46" t="s">
        <v>1277</v>
      </c>
      <c r="E340" s="46" t="s">
        <v>1281</v>
      </c>
      <c r="F340" s="46" t="s">
        <v>1282</v>
      </c>
      <c r="G340" s="46" t="s">
        <v>1283</v>
      </c>
      <c r="H340" s="46" t="s">
        <v>1282</v>
      </c>
    </row>
    <row r="341" spans="1:8" ht="12.75" x14ac:dyDescent="0.2">
      <c r="A341" s="46" t="s">
        <v>1253</v>
      </c>
      <c r="B341" s="46" t="s">
        <v>1254</v>
      </c>
      <c r="C341" s="46" t="s">
        <v>1284</v>
      </c>
      <c r="D341" s="46" t="s">
        <v>1285</v>
      </c>
      <c r="E341" s="46" t="s">
        <v>1286</v>
      </c>
      <c r="F341" s="46" t="s">
        <v>1285</v>
      </c>
      <c r="G341" s="46" t="s">
        <v>1287</v>
      </c>
      <c r="H341" s="46" t="s">
        <v>1285</v>
      </c>
    </row>
    <row r="342" spans="1:8" ht="12.75" x14ac:dyDescent="0.2">
      <c r="A342" s="46" t="s">
        <v>1253</v>
      </c>
      <c r="B342" s="46" t="s">
        <v>1254</v>
      </c>
      <c r="C342" s="46" t="s">
        <v>1288</v>
      </c>
      <c r="D342" s="46" t="s">
        <v>1289</v>
      </c>
      <c r="E342" s="46" t="s">
        <v>1290</v>
      </c>
      <c r="F342" s="46" t="s">
        <v>1291</v>
      </c>
      <c r="G342" s="46" t="s">
        <v>1292</v>
      </c>
      <c r="H342" s="46" t="s">
        <v>1291</v>
      </c>
    </row>
    <row r="343" spans="1:8" ht="12.75" x14ac:dyDescent="0.2">
      <c r="A343" s="46" t="s">
        <v>1253</v>
      </c>
      <c r="B343" s="46" t="s">
        <v>1254</v>
      </c>
      <c r="C343" s="46" t="s">
        <v>1288</v>
      </c>
      <c r="D343" s="46" t="s">
        <v>1289</v>
      </c>
      <c r="E343" s="46" t="s">
        <v>1293</v>
      </c>
      <c r="F343" s="46" t="s">
        <v>1294</v>
      </c>
      <c r="G343" s="46" t="s">
        <v>1295</v>
      </c>
      <c r="H343" s="46" t="s">
        <v>1296</v>
      </c>
    </row>
    <row r="344" spans="1:8" ht="12.75" x14ac:dyDescent="0.2">
      <c r="A344" s="46" t="s">
        <v>1253</v>
      </c>
      <c r="B344" s="46" t="s">
        <v>1254</v>
      </c>
      <c r="C344" s="46" t="s">
        <v>1288</v>
      </c>
      <c r="D344" s="46" t="s">
        <v>1289</v>
      </c>
      <c r="E344" s="46" t="s">
        <v>1293</v>
      </c>
      <c r="F344" s="46" t="s">
        <v>1294</v>
      </c>
      <c r="G344" s="46" t="s">
        <v>1297</v>
      </c>
      <c r="H344" s="46" t="s">
        <v>1298</v>
      </c>
    </row>
    <row r="345" spans="1:8" ht="12.75" x14ac:dyDescent="0.2">
      <c r="A345" s="46" t="s">
        <v>1253</v>
      </c>
      <c r="B345" s="46" t="s">
        <v>1254</v>
      </c>
      <c r="C345" s="46" t="s">
        <v>1299</v>
      </c>
      <c r="D345" s="46" t="s">
        <v>1300</v>
      </c>
      <c r="E345" s="46" t="s">
        <v>1301</v>
      </c>
      <c r="F345" s="46" t="s">
        <v>1300</v>
      </c>
      <c r="G345" s="46" t="s">
        <v>1302</v>
      </c>
      <c r="H345" s="46" t="s">
        <v>1303</v>
      </c>
    </row>
    <row r="346" spans="1:8" ht="12.75" x14ac:dyDescent="0.2">
      <c r="A346" s="46" t="s">
        <v>1253</v>
      </c>
      <c r="B346" s="46" t="s">
        <v>1254</v>
      </c>
      <c r="C346" s="46" t="s">
        <v>1299</v>
      </c>
      <c r="D346" s="46" t="s">
        <v>1300</v>
      </c>
      <c r="E346" s="46" t="s">
        <v>1301</v>
      </c>
      <c r="F346" s="46" t="s">
        <v>1300</v>
      </c>
      <c r="G346" s="46" t="s">
        <v>1304</v>
      </c>
      <c r="H346" s="46" t="s">
        <v>1305</v>
      </c>
    </row>
    <row r="347" spans="1:8" ht="12.75" x14ac:dyDescent="0.2">
      <c r="A347" s="46" t="s">
        <v>1253</v>
      </c>
      <c r="B347" s="46" t="s">
        <v>1254</v>
      </c>
      <c r="C347" s="46" t="s">
        <v>1306</v>
      </c>
      <c r="D347" s="46" t="s">
        <v>1307</v>
      </c>
      <c r="E347" s="46" t="s">
        <v>1308</v>
      </c>
      <c r="F347" s="46" t="s">
        <v>1309</v>
      </c>
      <c r="G347" s="46" t="s">
        <v>1310</v>
      </c>
      <c r="H347" s="46" t="s">
        <v>1311</v>
      </c>
    </row>
    <row r="348" spans="1:8" ht="12.75" x14ac:dyDescent="0.2">
      <c r="A348" s="46" t="s">
        <v>1253</v>
      </c>
      <c r="B348" s="46" t="s">
        <v>1254</v>
      </c>
      <c r="C348" s="46" t="s">
        <v>1306</v>
      </c>
      <c r="D348" s="46" t="s">
        <v>1307</v>
      </c>
      <c r="E348" s="46" t="s">
        <v>1308</v>
      </c>
      <c r="F348" s="46" t="s">
        <v>1309</v>
      </c>
      <c r="G348" s="46" t="s">
        <v>1312</v>
      </c>
      <c r="H348" s="46" t="s">
        <v>1313</v>
      </c>
    </row>
    <row r="349" spans="1:8" ht="12.75" x14ac:dyDescent="0.2">
      <c r="A349" s="46" t="s">
        <v>1253</v>
      </c>
      <c r="B349" s="46" t="s">
        <v>1254</v>
      </c>
      <c r="C349" s="46" t="s">
        <v>1306</v>
      </c>
      <c r="D349" s="46" t="s">
        <v>1307</v>
      </c>
      <c r="E349" s="46" t="s">
        <v>1308</v>
      </c>
      <c r="F349" s="46" t="s">
        <v>1309</v>
      </c>
      <c r="G349" s="46" t="s">
        <v>1314</v>
      </c>
      <c r="H349" s="46" t="s">
        <v>1315</v>
      </c>
    </row>
    <row r="350" spans="1:8" ht="12.75" x14ac:dyDescent="0.2">
      <c r="A350" s="46" t="s">
        <v>1253</v>
      </c>
      <c r="B350" s="46" t="s">
        <v>1254</v>
      </c>
      <c r="C350" s="46" t="s">
        <v>1306</v>
      </c>
      <c r="D350" s="46" t="s">
        <v>1307</v>
      </c>
      <c r="E350" s="46" t="s">
        <v>1316</v>
      </c>
      <c r="F350" s="46" t="s">
        <v>1317</v>
      </c>
      <c r="G350" s="46" t="s">
        <v>1318</v>
      </c>
      <c r="H350" s="46" t="s">
        <v>1317</v>
      </c>
    </row>
    <row r="351" spans="1:8" ht="12.75" x14ac:dyDescent="0.2">
      <c r="A351" s="46" t="s">
        <v>1253</v>
      </c>
      <c r="B351" s="46" t="s">
        <v>1254</v>
      </c>
      <c r="C351" s="46" t="s">
        <v>1306</v>
      </c>
      <c r="D351" s="46" t="s">
        <v>1307</v>
      </c>
      <c r="E351" s="46" t="s">
        <v>1319</v>
      </c>
      <c r="F351" s="46" t="s">
        <v>1320</v>
      </c>
      <c r="G351" s="46" t="s">
        <v>1321</v>
      </c>
      <c r="H351" s="46" t="s">
        <v>1322</v>
      </c>
    </row>
    <row r="352" spans="1:8" ht="12.75" x14ac:dyDescent="0.2">
      <c r="A352" s="46" t="s">
        <v>1253</v>
      </c>
      <c r="B352" s="46" t="s">
        <v>1254</v>
      </c>
      <c r="C352" s="46" t="s">
        <v>1306</v>
      </c>
      <c r="D352" s="46" t="s">
        <v>1307</v>
      </c>
      <c r="E352" s="46" t="s">
        <v>1319</v>
      </c>
      <c r="F352" s="46" t="s">
        <v>1320</v>
      </c>
      <c r="G352" s="46" t="s">
        <v>1323</v>
      </c>
      <c r="H352" s="46" t="s">
        <v>1324</v>
      </c>
    </row>
    <row r="353" spans="1:8" ht="12.75" x14ac:dyDescent="0.2">
      <c r="A353" s="46" t="s">
        <v>1253</v>
      </c>
      <c r="B353" s="46" t="s">
        <v>1254</v>
      </c>
      <c r="C353" s="46" t="s">
        <v>1306</v>
      </c>
      <c r="D353" s="46" t="s">
        <v>1307</v>
      </c>
      <c r="E353" s="46" t="s">
        <v>1319</v>
      </c>
      <c r="F353" s="46" t="s">
        <v>1320</v>
      </c>
      <c r="G353" s="46" t="s">
        <v>1325</v>
      </c>
      <c r="H353" s="46" t="s">
        <v>1326</v>
      </c>
    </row>
    <row r="354" spans="1:8" ht="12.75" x14ac:dyDescent="0.2">
      <c r="A354" s="46" t="s">
        <v>1253</v>
      </c>
      <c r="B354" s="46" t="s">
        <v>1254</v>
      </c>
      <c r="C354" s="46" t="s">
        <v>1327</v>
      </c>
      <c r="D354" s="46" t="s">
        <v>1328</v>
      </c>
      <c r="E354" s="46" t="s">
        <v>1329</v>
      </c>
      <c r="F354" s="46" t="s">
        <v>1328</v>
      </c>
      <c r="G354" s="46" t="s">
        <v>1330</v>
      </c>
      <c r="H354" s="46" t="s">
        <v>1331</v>
      </c>
    </row>
    <row r="355" spans="1:8" ht="12.75" x14ac:dyDescent="0.2">
      <c r="A355" s="46" t="s">
        <v>1253</v>
      </c>
      <c r="B355" s="46" t="s">
        <v>1254</v>
      </c>
      <c r="C355" s="46" t="s">
        <v>1327</v>
      </c>
      <c r="D355" s="46" t="s">
        <v>1328</v>
      </c>
      <c r="E355" s="46" t="s">
        <v>1329</v>
      </c>
      <c r="F355" s="46" t="s">
        <v>1328</v>
      </c>
      <c r="G355" s="46" t="s">
        <v>1332</v>
      </c>
      <c r="H355" s="46" t="s">
        <v>1333</v>
      </c>
    </row>
    <row r="356" spans="1:8" ht="12.75" x14ac:dyDescent="0.2">
      <c r="A356" s="46" t="s">
        <v>1334</v>
      </c>
      <c r="B356" s="46" t="s">
        <v>1335</v>
      </c>
      <c r="C356" s="46" t="s">
        <v>1336</v>
      </c>
      <c r="D356" s="46" t="s">
        <v>1337</v>
      </c>
      <c r="E356" s="46" t="s">
        <v>1338</v>
      </c>
      <c r="F356" s="46" t="s">
        <v>1339</v>
      </c>
      <c r="G356" s="46" t="s">
        <v>1340</v>
      </c>
      <c r="H356" s="46" t="s">
        <v>1341</v>
      </c>
    </row>
    <row r="357" spans="1:8" ht="12.75" x14ac:dyDescent="0.2">
      <c r="A357" s="46" t="s">
        <v>1334</v>
      </c>
      <c r="B357" s="46" t="s">
        <v>1335</v>
      </c>
      <c r="C357" s="46" t="s">
        <v>1336</v>
      </c>
      <c r="D357" s="46" t="s">
        <v>1337</v>
      </c>
      <c r="E357" s="46" t="s">
        <v>1338</v>
      </c>
      <c r="F357" s="46" t="s">
        <v>1339</v>
      </c>
      <c r="G357" s="46" t="s">
        <v>1342</v>
      </c>
      <c r="H357" s="46" t="s">
        <v>1343</v>
      </c>
    </row>
    <row r="358" spans="1:8" ht="12.75" x14ac:dyDescent="0.2">
      <c r="A358" s="46" t="s">
        <v>1334</v>
      </c>
      <c r="B358" s="46" t="s">
        <v>1335</v>
      </c>
      <c r="C358" s="46" t="s">
        <v>1336</v>
      </c>
      <c r="D358" s="46" t="s">
        <v>1337</v>
      </c>
      <c r="E358" s="46" t="s">
        <v>1338</v>
      </c>
      <c r="F358" s="46" t="s">
        <v>1339</v>
      </c>
      <c r="G358" s="46" t="s">
        <v>1344</v>
      </c>
      <c r="H358" s="46" t="s">
        <v>1345</v>
      </c>
    </row>
    <row r="359" spans="1:8" ht="12.75" x14ac:dyDescent="0.2">
      <c r="A359" s="46" t="s">
        <v>1334</v>
      </c>
      <c r="B359" s="46" t="s">
        <v>1335</v>
      </c>
      <c r="C359" s="46" t="s">
        <v>1336</v>
      </c>
      <c r="D359" s="46" t="s">
        <v>1337</v>
      </c>
      <c r="E359" s="46" t="s">
        <v>1338</v>
      </c>
      <c r="F359" s="46" t="s">
        <v>1339</v>
      </c>
      <c r="G359" s="46" t="s">
        <v>1346</v>
      </c>
      <c r="H359" s="46" t="s">
        <v>1347</v>
      </c>
    </row>
    <row r="360" spans="1:8" ht="12.75" x14ac:dyDescent="0.2">
      <c r="A360" s="46" t="s">
        <v>1334</v>
      </c>
      <c r="B360" s="46" t="s">
        <v>1335</v>
      </c>
      <c r="C360" s="46" t="s">
        <v>1336</v>
      </c>
      <c r="D360" s="46" t="s">
        <v>1337</v>
      </c>
      <c r="E360" s="46" t="s">
        <v>1338</v>
      </c>
      <c r="F360" s="46" t="s">
        <v>1339</v>
      </c>
      <c r="G360" s="46" t="s">
        <v>1348</v>
      </c>
      <c r="H360" s="46" t="s">
        <v>1349</v>
      </c>
    </row>
    <row r="361" spans="1:8" ht="12.75" x14ac:dyDescent="0.2">
      <c r="A361" s="46" t="s">
        <v>1334</v>
      </c>
      <c r="B361" s="46" t="s">
        <v>1335</v>
      </c>
      <c r="C361" s="46" t="s">
        <v>1336</v>
      </c>
      <c r="D361" s="46" t="s">
        <v>1337</v>
      </c>
      <c r="E361" s="46" t="s">
        <v>1350</v>
      </c>
      <c r="F361" s="46" t="s">
        <v>1351</v>
      </c>
      <c r="G361" s="46" t="s">
        <v>1352</v>
      </c>
      <c r="H361" s="46" t="s">
        <v>1351</v>
      </c>
    </row>
    <row r="362" spans="1:8" ht="12.75" x14ac:dyDescent="0.2">
      <c r="A362" s="46" t="s">
        <v>1334</v>
      </c>
      <c r="B362" s="46" t="s">
        <v>1335</v>
      </c>
      <c r="C362" s="46" t="s">
        <v>1353</v>
      </c>
      <c r="D362" s="46" t="s">
        <v>1354</v>
      </c>
      <c r="E362" s="46" t="s">
        <v>1355</v>
      </c>
      <c r="F362" s="46" t="s">
        <v>1356</v>
      </c>
      <c r="G362" s="46" t="s">
        <v>1357</v>
      </c>
      <c r="H362" s="46" t="s">
        <v>1358</v>
      </c>
    </row>
    <row r="363" spans="1:8" ht="12.75" x14ac:dyDescent="0.2">
      <c r="A363" s="46" t="s">
        <v>1334</v>
      </c>
      <c r="B363" s="46" t="s">
        <v>1335</v>
      </c>
      <c r="C363" s="46" t="s">
        <v>1353</v>
      </c>
      <c r="D363" s="46" t="s">
        <v>1354</v>
      </c>
      <c r="E363" s="46" t="s">
        <v>1355</v>
      </c>
      <c r="F363" s="46" t="s">
        <v>1356</v>
      </c>
      <c r="G363" s="46" t="s">
        <v>1359</v>
      </c>
      <c r="H363" s="46" t="s">
        <v>1360</v>
      </c>
    </row>
    <row r="364" spans="1:8" ht="12.75" x14ac:dyDescent="0.2">
      <c r="A364" s="46" t="s">
        <v>1334</v>
      </c>
      <c r="B364" s="46" t="s">
        <v>1335</v>
      </c>
      <c r="C364" s="46" t="s">
        <v>1353</v>
      </c>
      <c r="D364" s="46" t="s">
        <v>1354</v>
      </c>
      <c r="E364" s="46" t="s">
        <v>1355</v>
      </c>
      <c r="F364" s="46" t="s">
        <v>1356</v>
      </c>
      <c r="G364" s="46" t="s">
        <v>1361</v>
      </c>
      <c r="H364" s="46" t="s">
        <v>1362</v>
      </c>
    </row>
    <row r="365" spans="1:8" ht="12.75" x14ac:dyDescent="0.2">
      <c r="A365" s="46" t="s">
        <v>1334</v>
      </c>
      <c r="B365" s="46" t="s">
        <v>1335</v>
      </c>
      <c r="C365" s="46" t="s">
        <v>1353</v>
      </c>
      <c r="D365" s="46" t="s">
        <v>1354</v>
      </c>
      <c r="E365" s="46" t="s">
        <v>1355</v>
      </c>
      <c r="F365" s="46" t="s">
        <v>1356</v>
      </c>
      <c r="G365" s="46" t="s">
        <v>1363</v>
      </c>
      <c r="H365" s="46" t="s">
        <v>1364</v>
      </c>
    </row>
    <row r="366" spans="1:8" ht="12.75" x14ac:dyDescent="0.2">
      <c r="A366" s="46" t="s">
        <v>1334</v>
      </c>
      <c r="B366" s="46" t="s">
        <v>1335</v>
      </c>
      <c r="C366" s="46" t="s">
        <v>1353</v>
      </c>
      <c r="D366" s="46" t="s">
        <v>1354</v>
      </c>
      <c r="E366" s="46" t="s">
        <v>1365</v>
      </c>
      <c r="F366" s="46" t="s">
        <v>1366</v>
      </c>
      <c r="G366" s="46" t="s">
        <v>1367</v>
      </c>
      <c r="H366" s="46" t="s">
        <v>1368</v>
      </c>
    </row>
    <row r="367" spans="1:8" ht="12.75" x14ac:dyDescent="0.2">
      <c r="A367" s="46" t="s">
        <v>1334</v>
      </c>
      <c r="B367" s="46" t="s">
        <v>1335</v>
      </c>
      <c r="C367" s="46" t="s">
        <v>1353</v>
      </c>
      <c r="D367" s="46" t="s">
        <v>1354</v>
      </c>
      <c r="E367" s="46" t="s">
        <v>1365</v>
      </c>
      <c r="F367" s="46" t="s">
        <v>1366</v>
      </c>
      <c r="G367" s="46" t="s">
        <v>1369</v>
      </c>
      <c r="H367" s="46" t="s">
        <v>1370</v>
      </c>
    </row>
    <row r="368" spans="1:8" ht="12.75" x14ac:dyDescent="0.2">
      <c r="A368" s="46" t="s">
        <v>1334</v>
      </c>
      <c r="B368" s="46" t="s">
        <v>1335</v>
      </c>
      <c r="C368" s="46" t="s">
        <v>1371</v>
      </c>
      <c r="D368" s="46" t="s">
        <v>1372</v>
      </c>
      <c r="E368" s="46" t="s">
        <v>1373</v>
      </c>
      <c r="F368" s="46" t="s">
        <v>1374</v>
      </c>
      <c r="G368" s="46" t="s">
        <v>1375</v>
      </c>
      <c r="H368" s="46" t="s">
        <v>1374</v>
      </c>
    </row>
    <row r="369" spans="1:8" ht="12.75" x14ac:dyDescent="0.2">
      <c r="A369" s="46" t="s">
        <v>1334</v>
      </c>
      <c r="B369" s="46" t="s">
        <v>1335</v>
      </c>
      <c r="C369" s="46" t="s">
        <v>1371</v>
      </c>
      <c r="D369" s="46" t="s">
        <v>1372</v>
      </c>
      <c r="E369" s="46" t="s">
        <v>1376</v>
      </c>
      <c r="F369" s="46" t="s">
        <v>1377</v>
      </c>
      <c r="G369" s="46" t="s">
        <v>1378</v>
      </c>
      <c r="H369" s="46" t="s">
        <v>1379</v>
      </c>
    </row>
    <row r="370" spans="1:8" ht="12.75" x14ac:dyDescent="0.2">
      <c r="A370" s="46" t="s">
        <v>1334</v>
      </c>
      <c r="B370" s="46" t="s">
        <v>1335</v>
      </c>
      <c r="C370" s="46" t="s">
        <v>1371</v>
      </c>
      <c r="D370" s="46" t="s">
        <v>1372</v>
      </c>
      <c r="E370" s="46" t="s">
        <v>1376</v>
      </c>
      <c r="F370" s="46" t="s">
        <v>1377</v>
      </c>
      <c r="G370" s="46" t="s">
        <v>1380</v>
      </c>
      <c r="H370" s="46" t="s">
        <v>1381</v>
      </c>
    </row>
    <row r="371" spans="1:8" ht="12.75" x14ac:dyDescent="0.2">
      <c r="A371" s="46" t="s">
        <v>1334</v>
      </c>
      <c r="B371" s="46" t="s">
        <v>1335</v>
      </c>
      <c r="C371" s="46" t="s">
        <v>1382</v>
      </c>
      <c r="D371" s="46" t="s">
        <v>1383</v>
      </c>
      <c r="E371" s="46" t="s">
        <v>1384</v>
      </c>
      <c r="F371" s="46" t="s">
        <v>1383</v>
      </c>
      <c r="G371" s="46" t="s">
        <v>1385</v>
      </c>
      <c r="H371" s="46" t="s">
        <v>1383</v>
      </c>
    </row>
    <row r="372" spans="1:8" ht="12.75" x14ac:dyDescent="0.2">
      <c r="A372" s="46" t="s">
        <v>1334</v>
      </c>
      <c r="B372" s="46" t="s">
        <v>1335</v>
      </c>
      <c r="C372" s="46" t="s">
        <v>1386</v>
      </c>
      <c r="D372" s="46" t="s">
        <v>1387</v>
      </c>
      <c r="E372" s="46" t="s">
        <v>1388</v>
      </c>
      <c r="F372" s="46" t="s">
        <v>1387</v>
      </c>
      <c r="G372" s="46" t="s">
        <v>1389</v>
      </c>
      <c r="H372" s="46" t="s">
        <v>1390</v>
      </c>
    </row>
    <row r="373" spans="1:8" ht="12.75" x14ac:dyDescent="0.2">
      <c r="A373" s="46" t="s">
        <v>1334</v>
      </c>
      <c r="B373" s="46" t="s">
        <v>1335</v>
      </c>
      <c r="C373" s="46" t="s">
        <v>1386</v>
      </c>
      <c r="D373" s="46" t="s">
        <v>1387</v>
      </c>
      <c r="E373" s="46" t="s">
        <v>1388</v>
      </c>
      <c r="F373" s="46" t="s">
        <v>1387</v>
      </c>
      <c r="G373" s="46" t="s">
        <v>1391</v>
      </c>
      <c r="H373" s="46" t="s">
        <v>1392</v>
      </c>
    </row>
    <row r="374" spans="1:8" ht="12.75" x14ac:dyDescent="0.2">
      <c r="A374" s="46" t="s">
        <v>1334</v>
      </c>
      <c r="B374" s="46" t="s">
        <v>1335</v>
      </c>
      <c r="C374" s="46" t="s">
        <v>1386</v>
      </c>
      <c r="D374" s="46" t="s">
        <v>1387</v>
      </c>
      <c r="E374" s="46" t="s">
        <v>1388</v>
      </c>
      <c r="F374" s="46" t="s">
        <v>1387</v>
      </c>
      <c r="G374" s="46" t="s">
        <v>1393</v>
      </c>
      <c r="H374" s="46" t="s">
        <v>1394</v>
      </c>
    </row>
    <row r="375" spans="1:8" ht="12.75" x14ac:dyDescent="0.2">
      <c r="A375" s="46" t="s">
        <v>1334</v>
      </c>
      <c r="B375" s="46" t="s">
        <v>1335</v>
      </c>
      <c r="C375" s="46" t="s">
        <v>1395</v>
      </c>
      <c r="D375" s="46" t="s">
        <v>1396</v>
      </c>
      <c r="E375" s="46" t="s">
        <v>1397</v>
      </c>
      <c r="F375" s="46" t="s">
        <v>1398</v>
      </c>
      <c r="G375" s="46" t="s">
        <v>1399</v>
      </c>
      <c r="H375" s="46" t="s">
        <v>1398</v>
      </c>
    </row>
    <row r="376" spans="1:8" ht="12.75" x14ac:dyDescent="0.2">
      <c r="A376" s="46" t="s">
        <v>1334</v>
      </c>
      <c r="B376" s="46" t="s">
        <v>1335</v>
      </c>
      <c r="C376" s="46" t="s">
        <v>1395</v>
      </c>
      <c r="D376" s="46" t="s">
        <v>1396</v>
      </c>
      <c r="E376" s="46" t="s">
        <v>1400</v>
      </c>
      <c r="F376" s="46" t="s">
        <v>1401</v>
      </c>
      <c r="G376" s="46" t="s">
        <v>1402</v>
      </c>
      <c r="H376" s="46" t="s">
        <v>1403</v>
      </c>
    </row>
    <row r="377" spans="1:8" ht="12.75" x14ac:dyDescent="0.2">
      <c r="A377" s="46" t="s">
        <v>1334</v>
      </c>
      <c r="B377" s="46" t="s">
        <v>1335</v>
      </c>
      <c r="C377" s="46" t="s">
        <v>1395</v>
      </c>
      <c r="D377" s="46" t="s">
        <v>1396</v>
      </c>
      <c r="E377" s="46" t="s">
        <v>1400</v>
      </c>
      <c r="F377" s="46" t="s">
        <v>1401</v>
      </c>
      <c r="G377" s="46" t="s">
        <v>1404</v>
      </c>
      <c r="H377" s="46" t="s">
        <v>1405</v>
      </c>
    </row>
    <row r="378" spans="1:8" ht="12.75" x14ac:dyDescent="0.2">
      <c r="A378" s="46" t="s">
        <v>1334</v>
      </c>
      <c r="B378" s="46" t="s">
        <v>1335</v>
      </c>
      <c r="C378" s="46" t="s">
        <v>1406</v>
      </c>
      <c r="D378" s="46" t="s">
        <v>1407</v>
      </c>
      <c r="E378" s="46" t="s">
        <v>1408</v>
      </c>
      <c r="F378" s="46" t="s">
        <v>1409</v>
      </c>
      <c r="G378" s="46" t="s">
        <v>1410</v>
      </c>
      <c r="H378" s="46" t="s">
        <v>1409</v>
      </c>
    </row>
    <row r="379" spans="1:8" ht="12.75" x14ac:dyDescent="0.2">
      <c r="A379" s="46" t="s">
        <v>1334</v>
      </c>
      <c r="B379" s="46" t="s">
        <v>1335</v>
      </c>
      <c r="C379" s="46" t="s">
        <v>1406</v>
      </c>
      <c r="D379" s="46" t="s">
        <v>1407</v>
      </c>
      <c r="E379" s="46" t="s">
        <v>1411</v>
      </c>
      <c r="F379" s="46" t="s">
        <v>1412</v>
      </c>
      <c r="G379" s="46" t="s">
        <v>1413</v>
      </c>
      <c r="H379" s="46" t="s">
        <v>1412</v>
      </c>
    </row>
    <row r="380" spans="1:8" ht="12.75" x14ac:dyDescent="0.2">
      <c r="A380" s="46" t="s">
        <v>1414</v>
      </c>
      <c r="B380" s="46" t="s">
        <v>1415</v>
      </c>
      <c r="C380" s="46" t="s">
        <v>1416</v>
      </c>
      <c r="D380" s="46" t="s">
        <v>1417</v>
      </c>
      <c r="E380" s="46" t="s">
        <v>1418</v>
      </c>
      <c r="F380" s="46" t="s">
        <v>1419</v>
      </c>
      <c r="G380" s="46" t="s">
        <v>1420</v>
      </c>
      <c r="H380" s="46" t="s">
        <v>1419</v>
      </c>
    </row>
    <row r="381" spans="1:8" ht="12.75" x14ac:dyDescent="0.2">
      <c r="A381" s="46" t="s">
        <v>1414</v>
      </c>
      <c r="B381" s="46" t="s">
        <v>1415</v>
      </c>
      <c r="C381" s="46" t="s">
        <v>1416</v>
      </c>
      <c r="D381" s="46" t="s">
        <v>1417</v>
      </c>
      <c r="E381" s="46" t="s">
        <v>1421</v>
      </c>
      <c r="F381" s="46" t="s">
        <v>1422</v>
      </c>
      <c r="G381" s="46" t="s">
        <v>1423</v>
      </c>
      <c r="H381" s="46" t="s">
        <v>1424</v>
      </c>
    </row>
    <row r="382" spans="1:8" ht="12.75" x14ac:dyDescent="0.2">
      <c r="A382" s="46" t="s">
        <v>1414</v>
      </c>
      <c r="B382" s="46" t="s">
        <v>1415</v>
      </c>
      <c r="C382" s="46" t="s">
        <v>1416</v>
      </c>
      <c r="D382" s="46" t="s">
        <v>1417</v>
      </c>
      <c r="E382" s="46" t="s">
        <v>1421</v>
      </c>
      <c r="F382" s="46" t="s">
        <v>1422</v>
      </c>
      <c r="G382" s="46" t="s">
        <v>1425</v>
      </c>
      <c r="H382" s="46" t="s">
        <v>1426</v>
      </c>
    </row>
    <row r="383" spans="1:8" ht="12.75" x14ac:dyDescent="0.2">
      <c r="A383" s="46" t="s">
        <v>1414</v>
      </c>
      <c r="B383" s="46" t="s">
        <v>1415</v>
      </c>
      <c r="C383" s="46" t="s">
        <v>1416</v>
      </c>
      <c r="D383" s="46" t="s">
        <v>1417</v>
      </c>
      <c r="E383" s="46" t="s">
        <v>1421</v>
      </c>
      <c r="F383" s="46" t="s">
        <v>1422</v>
      </c>
      <c r="G383" s="46" t="s">
        <v>1427</v>
      </c>
      <c r="H383" s="46" t="s">
        <v>1428</v>
      </c>
    </row>
    <row r="384" spans="1:8" ht="12.75" x14ac:dyDescent="0.2">
      <c r="A384" s="46" t="s">
        <v>1414</v>
      </c>
      <c r="B384" s="46" t="s">
        <v>1415</v>
      </c>
      <c r="C384" s="46" t="s">
        <v>1416</v>
      </c>
      <c r="D384" s="46" t="s">
        <v>1417</v>
      </c>
      <c r="E384" s="46" t="s">
        <v>1421</v>
      </c>
      <c r="F384" s="46" t="s">
        <v>1422</v>
      </c>
      <c r="G384" s="46" t="s">
        <v>1429</v>
      </c>
      <c r="H384" s="46" t="s">
        <v>1430</v>
      </c>
    </row>
    <row r="385" spans="1:8" ht="12.75" x14ac:dyDescent="0.2">
      <c r="A385" s="46" t="s">
        <v>1414</v>
      </c>
      <c r="B385" s="46" t="s">
        <v>1415</v>
      </c>
      <c r="C385" s="46" t="s">
        <v>1416</v>
      </c>
      <c r="D385" s="46" t="s">
        <v>1417</v>
      </c>
      <c r="E385" s="46" t="s">
        <v>1431</v>
      </c>
      <c r="F385" s="46" t="s">
        <v>1432</v>
      </c>
      <c r="G385" s="46" t="s">
        <v>1433</v>
      </c>
      <c r="H385" s="46" t="s">
        <v>1432</v>
      </c>
    </row>
    <row r="386" spans="1:8" ht="12.75" x14ac:dyDescent="0.2">
      <c r="A386" s="46" t="s">
        <v>1414</v>
      </c>
      <c r="B386" s="46" t="s">
        <v>1415</v>
      </c>
      <c r="C386" s="46" t="s">
        <v>1416</v>
      </c>
      <c r="D386" s="46" t="s">
        <v>1417</v>
      </c>
      <c r="E386" s="46" t="s">
        <v>1434</v>
      </c>
      <c r="F386" s="46" t="s">
        <v>1435</v>
      </c>
      <c r="G386" s="46" t="s">
        <v>1436</v>
      </c>
      <c r="H386" s="46" t="s">
        <v>1435</v>
      </c>
    </row>
    <row r="387" spans="1:8" ht="12.75" x14ac:dyDescent="0.2">
      <c r="A387" s="46" t="s">
        <v>1414</v>
      </c>
      <c r="B387" s="46" t="s">
        <v>1415</v>
      </c>
      <c r="C387" s="46" t="s">
        <v>1437</v>
      </c>
      <c r="D387" s="46" t="s">
        <v>1438</v>
      </c>
      <c r="E387" s="46" t="s">
        <v>1439</v>
      </c>
      <c r="F387" s="46" t="s">
        <v>1440</v>
      </c>
      <c r="G387" s="46" t="s">
        <v>1441</v>
      </c>
      <c r="H387" s="46" t="s">
        <v>1440</v>
      </c>
    </row>
    <row r="388" spans="1:8" ht="12.75" x14ac:dyDescent="0.2">
      <c r="A388" s="46" t="s">
        <v>1414</v>
      </c>
      <c r="B388" s="46" t="s">
        <v>1415</v>
      </c>
      <c r="C388" s="46" t="s">
        <v>1437</v>
      </c>
      <c r="D388" s="46" t="s">
        <v>1438</v>
      </c>
      <c r="E388" s="46" t="s">
        <v>1442</v>
      </c>
      <c r="F388" s="46" t="s">
        <v>1443</v>
      </c>
      <c r="G388" s="46" t="s">
        <v>1444</v>
      </c>
      <c r="H388" s="46" t="s">
        <v>1445</v>
      </c>
    </row>
    <row r="389" spans="1:8" ht="12.75" x14ac:dyDescent="0.2">
      <c r="A389" s="46" t="s">
        <v>1414</v>
      </c>
      <c r="B389" s="46" t="s">
        <v>1415</v>
      </c>
      <c r="C389" s="46" t="s">
        <v>1437</v>
      </c>
      <c r="D389" s="46" t="s">
        <v>1438</v>
      </c>
      <c r="E389" s="46" t="s">
        <v>1442</v>
      </c>
      <c r="F389" s="46" t="s">
        <v>1443</v>
      </c>
      <c r="G389" s="46" t="s">
        <v>1446</v>
      </c>
      <c r="H389" s="46" t="s">
        <v>1447</v>
      </c>
    </row>
    <row r="390" spans="1:8" ht="12.75" x14ac:dyDescent="0.2">
      <c r="A390" s="46" t="s">
        <v>1414</v>
      </c>
      <c r="B390" s="46" t="s">
        <v>1415</v>
      </c>
      <c r="C390" s="46" t="s">
        <v>1437</v>
      </c>
      <c r="D390" s="46" t="s">
        <v>1438</v>
      </c>
      <c r="E390" s="46" t="s">
        <v>1448</v>
      </c>
      <c r="F390" s="46" t="s">
        <v>1449</v>
      </c>
      <c r="G390" s="46" t="s">
        <v>1450</v>
      </c>
      <c r="H390" s="46" t="s">
        <v>1449</v>
      </c>
    </row>
    <row r="391" spans="1:8" ht="12.75" x14ac:dyDescent="0.2">
      <c r="A391" s="46" t="s">
        <v>1414</v>
      </c>
      <c r="B391" s="46" t="s">
        <v>1415</v>
      </c>
      <c r="C391" s="46" t="s">
        <v>1451</v>
      </c>
      <c r="D391" s="46" t="s">
        <v>1452</v>
      </c>
      <c r="E391" s="46" t="s">
        <v>1453</v>
      </c>
      <c r="F391" s="46" t="s">
        <v>1454</v>
      </c>
      <c r="G391" s="46" t="s">
        <v>1455</v>
      </c>
      <c r="H391" s="46" t="s">
        <v>1456</v>
      </c>
    </row>
    <row r="392" spans="1:8" ht="12.75" x14ac:dyDescent="0.2">
      <c r="A392" s="46" t="s">
        <v>1414</v>
      </c>
      <c r="B392" s="46" t="s">
        <v>1415</v>
      </c>
      <c r="C392" s="46" t="s">
        <v>1451</v>
      </c>
      <c r="D392" s="46" t="s">
        <v>1452</v>
      </c>
      <c r="E392" s="46" t="s">
        <v>1453</v>
      </c>
      <c r="F392" s="46" t="s">
        <v>1454</v>
      </c>
      <c r="G392" s="46" t="s">
        <v>1457</v>
      </c>
      <c r="H392" s="46" t="s">
        <v>1458</v>
      </c>
    </row>
    <row r="393" spans="1:8" ht="12.75" x14ac:dyDescent="0.2">
      <c r="A393" s="46" t="s">
        <v>1414</v>
      </c>
      <c r="B393" s="46" t="s">
        <v>1415</v>
      </c>
      <c r="C393" s="46" t="s">
        <v>1451</v>
      </c>
      <c r="D393" s="46" t="s">
        <v>1452</v>
      </c>
      <c r="E393" s="46" t="s">
        <v>1459</v>
      </c>
      <c r="F393" s="46" t="s">
        <v>1460</v>
      </c>
      <c r="G393" s="46" t="s">
        <v>1461</v>
      </c>
      <c r="H393" s="46" t="s">
        <v>1460</v>
      </c>
    </row>
    <row r="394" spans="1:8" ht="12.75" x14ac:dyDescent="0.2">
      <c r="A394" s="46" t="s">
        <v>1462</v>
      </c>
      <c r="B394" s="46" t="s">
        <v>1463</v>
      </c>
      <c r="C394" s="46" t="s">
        <v>1464</v>
      </c>
      <c r="D394" s="46" t="s">
        <v>1465</v>
      </c>
      <c r="E394" s="46" t="s">
        <v>1466</v>
      </c>
      <c r="F394" s="46" t="s">
        <v>1467</v>
      </c>
      <c r="G394" s="46" t="s">
        <v>1468</v>
      </c>
      <c r="H394" s="46" t="s">
        <v>1469</v>
      </c>
    </row>
    <row r="395" spans="1:8" ht="12.75" x14ac:dyDescent="0.2">
      <c r="A395" s="46" t="s">
        <v>1462</v>
      </c>
      <c r="B395" s="46" t="s">
        <v>1463</v>
      </c>
      <c r="C395" s="46" t="s">
        <v>1464</v>
      </c>
      <c r="D395" s="46" t="s">
        <v>1465</v>
      </c>
      <c r="E395" s="46" t="s">
        <v>1466</v>
      </c>
      <c r="F395" s="46" t="s">
        <v>1467</v>
      </c>
      <c r="G395" s="46" t="s">
        <v>1470</v>
      </c>
      <c r="H395" s="46" t="s">
        <v>1471</v>
      </c>
    </row>
    <row r="396" spans="1:8" ht="12.75" x14ac:dyDescent="0.2">
      <c r="A396" s="46" t="s">
        <v>1462</v>
      </c>
      <c r="B396" s="46" t="s">
        <v>1463</v>
      </c>
      <c r="C396" s="46" t="s">
        <v>1464</v>
      </c>
      <c r="D396" s="46" t="s">
        <v>1465</v>
      </c>
      <c r="E396" s="46" t="s">
        <v>1472</v>
      </c>
      <c r="F396" s="46" t="s">
        <v>1473</v>
      </c>
      <c r="G396" s="46" t="s">
        <v>1474</v>
      </c>
      <c r="H396" s="46" t="s">
        <v>1473</v>
      </c>
    </row>
    <row r="397" spans="1:8" ht="12.75" x14ac:dyDescent="0.2">
      <c r="A397" s="46" t="s">
        <v>1462</v>
      </c>
      <c r="B397" s="46" t="s">
        <v>1463</v>
      </c>
      <c r="C397" s="46" t="s">
        <v>1464</v>
      </c>
      <c r="D397" s="46" t="s">
        <v>1465</v>
      </c>
      <c r="E397" s="46" t="s">
        <v>1475</v>
      </c>
      <c r="F397" s="46" t="s">
        <v>1476</v>
      </c>
      <c r="G397" s="46" t="s">
        <v>1477</v>
      </c>
      <c r="H397" s="46" t="s">
        <v>1478</v>
      </c>
    </row>
    <row r="398" spans="1:8" ht="12.75" x14ac:dyDescent="0.2">
      <c r="A398" s="46" t="s">
        <v>1462</v>
      </c>
      <c r="B398" s="46" t="s">
        <v>1463</v>
      </c>
      <c r="C398" s="46" t="s">
        <v>1464</v>
      </c>
      <c r="D398" s="46" t="s">
        <v>1465</v>
      </c>
      <c r="E398" s="46" t="s">
        <v>1475</v>
      </c>
      <c r="F398" s="46" t="s">
        <v>1476</v>
      </c>
      <c r="G398" s="46" t="s">
        <v>1479</v>
      </c>
      <c r="H398" s="46" t="s">
        <v>1480</v>
      </c>
    </row>
    <row r="399" spans="1:8" ht="12.75" x14ac:dyDescent="0.2">
      <c r="A399" s="46" t="s">
        <v>1462</v>
      </c>
      <c r="B399" s="46" t="s">
        <v>1463</v>
      </c>
      <c r="C399" s="46" t="s">
        <v>1464</v>
      </c>
      <c r="D399" s="46" t="s">
        <v>1465</v>
      </c>
      <c r="E399" s="46" t="s">
        <v>1475</v>
      </c>
      <c r="F399" s="46" t="s">
        <v>1476</v>
      </c>
      <c r="G399" s="46" t="s">
        <v>1481</v>
      </c>
      <c r="H399" s="46" t="s">
        <v>1482</v>
      </c>
    </row>
    <row r="400" spans="1:8" ht="12.75" x14ac:dyDescent="0.2">
      <c r="A400" s="46" t="s">
        <v>1462</v>
      </c>
      <c r="B400" s="46" t="s">
        <v>1463</v>
      </c>
      <c r="C400" s="46" t="s">
        <v>1464</v>
      </c>
      <c r="D400" s="46" t="s">
        <v>1465</v>
      </c>
      <c r="E400" s="46" t="s">
        <v>1483</v>
      </c>
      <c r="F400" s="46" t="s">
        <v>1484</v>
      </c>
      <c r="G400" s="46" t="s">
        <v>1485</v>
      </c>
      <c r="H400" s="46" t="s">
        <v>1484</v>
      </c>
    </row>
    <row r="401" spans="1:8" ht="12.75" x14ac:dyDescent="0.2">
      <c r="A401" s="46" t="s">
        <v>1462</v>
      </c>
      <c r="B401" s="46" t="s">
        <v>1463</v>
      </c>
      <c r="C401" s="46" t="s">
        <v>1486</v>
      </c>
      <c r="D401" s="46" t="s">
        <v>1487</v>
      </c>
      <c r="E401" s="46" t="s">
        <v>1488</v>
      </c>
      <c r="F401" s="46" t="s">
        <v>1489</v>
      </c>
      <c r="G401" s="46" t="s">
        <v>1490</v>
      </c>
      <c r="H401" s="46" t="s">
        <v>1491</v>
      </c>
    </row>
    <row r="402" spans="1:8" ht="12.75" x14ac:dyDescent="0.2">
      <c r="A402" s="46" t="s">
        <v>1462</v>
      </c>
      <c r="B402" s="46" t="s">
        <v>1463</v>
      </c>
      <c r="C402" s="46" t="s">
        <v>1486</v>
      </c>
      <c r="D402" s="46" t="s">
        <v>1487</v>
      </c>
      <c r="E402" s="46" t="s">
        <v>1488</v>
      </c>
      <c r="F402" s="46" t="s">
        <v>1489</v>
      </c>
      <c r="G402" s="46" t="s">
        <v>1492</v>
      </c>
      <c r="H402" s="46" t="s">
        <v>1493</v>
      </c>
    </row>
    <row r="403" spans="1:8" ht="12.75" x14ac:dyDescent="0.2">
      <c r="A403" s="46" t="s">
        <v>1462</v>
      </c>
      <c r="B403" s="46" t="s">
        <v>1463</v>
      </c>
      <c r="C403" s="46" t="s">
        <v>1486</v>
      </c>
      <c r="D403" s="46" t="s">
        <v>1487</v>
      </c>
      <c r="E403" s="46" t="s">
        <v>1494</v>
      </c>
      <c r="F403" s="46" t="s">
        <v>1495</v>
      </c>
      <c r="G403" s="46" t="s">
        <v>1496</v>
      </c>
      <c r="H403" s="46" t="s">
        <v>1495</v>
      </c>
    </row>
    <row r="404" spans="1:8" ht="12.75" x14ac:dyDescent="0.2">
      <c r="A404" s="46" t="s">
        <v>1497</v>
      </c>
      <c r="B404" s="46" t="s">
        <v>1498</v>
      </c>
      <c r="C404" s="46" t="s">
        <v>1499</v>
      </c>
      <c r="D404" s="46" t="s">
        <v>1500</v>
      </c>
      <c r="E404" s="46" t="s">
        <v>1501</v>
      </c>
      <c r="F404" s="46" t="s">
        <v>1502</v>
      </c>
      <c r="G404" s="46" t="s">
        <v>1503</v>
      </c>
      <c r="H404" s="46" t="s">
        <v>1502</v>
      </c>
    </row>
    <row r="405" spans="1:8" ht="12.75" x14ac:dyDescent="0.2">
      <c r="A405" s="46" t="s">
        <v>1497</v>
      </c>
      <c r="B405" s="46" t="s">
        <v>1498</v>
      </c>
      <c r="C405" s="46" t="s">
        <v>1499</v>
      </c>
      <c r="D405" s="46" t="s">
        <v>1500</v>
      </c>
      <c r="E405" s="46" t="s">
        <v>1504</v>
      </c>
      <c r="F405" s="46" t="s">
        <v>1505</v>
      </c>
      <c r="G405" s="46" t="s">
        <v>1506</v>
      </c>
      <c r="H405" s="46" t="s">
        <v>1507</v>
      </c>
    </row>
    <row r="406" spans="1:8" ht="12.75" x14ac:dyDescent="0.2">
      <c r="A406" s="46" t="s">
        <v>1497</v>
      </c>
      <c r="B406" s="46" t="s">
        <v>1498</v>
      </c>
      <c r="C406" s="46" t="s">
        <v>1499</v>
      </c>
      <c r="D406" s="46" t="s">
        <v>1500</v>
      </c>
      <c r="E406" s="46" t="s">
        <v>1504</v>
      </c>
      <c r="F406" s="46" t="s">
        <v>1505</v>
      </c>
      <c r="G406" s="46" t="s">
        <v>1508</v>
      </c>
      <c r="H406" s="46" t="s">
        <v>1509</v>
      </c>
    </row>
    <row r="407" spans="1:8" ht="12.75" x14ac:dyDescent="0.2">
      <c r="A407" s="46" t="s">
        <v>1497</v>
      </c>
      <c r="B407" s="46" t="s">
        <v>1498</v>
      </c>
      <c r="C407" s="46" t="s">
        <v>1499</v>
      </c>
      <c r="D407" s="46" t="s">
        <v>1500</v>
      </c>
      <c r="E407" s="46" t="s">
        <v>1504</v>
      </c>
      <c r="F407" s="46" t="s">
        <v>1505</v>
      </c>
      <c r="G407" s="46" t="s">
        <v>1510</v>
      </c>
      <c r="H407" s="46" t="s">
        <v>1511</v>
      </c>
    </row>
    <row r="408" spans="1:8" ht="12.75" x14ac:dyDescent="0.2">
      <c r="A408" s="46" t="s">
        <v>1497</v>
      </c>
      <c r="B408" s="46" t="s">
        <v>1498</v>
      </c>
      <c r="C408" s="46" t="s">
        <v>1499</v>
      </c>
      <c r="D408" s="46" t="s">
        <v>1500</v>
      </c>
      <c r="E408" s="46" t="s">
        <v>1504</v>
      </c>
      <c r="F408" s="46" t="s">
        <v>1505</v>
      </c>
      <c r="G408" s="46" t="s">
        <v>1512</v>
      </c>
      <c r="H408" s="46" t="s">
        <v>1513</v>
      </c>
    </row>
    <row r="409" spans="1:8" ht="12.75" x14ac:dyDescent="0.2">
      <c r="A409" s="46" t="s">
        <v>1497</v>
      </c>
      <c r="B409" s="46" t="s">
        <v>1498</v>
      </c>
      <c r="C409" s="46" t="s">
        <v>1499</v>
      </c>
      <c r="D409" s="46" t="s">
        <v>1500</v>
      </c>
      <c r="E409" s="46" t="s">
        <v>1504</v>
      </c>
      <c r="F409" s="46" t="s">
        <v>1505</v>
      </c>
      <c r="G409" s="46" t="s">
        <v>1514</v>
      </c>
      <c r="H409" s="46" t="s">
        <v>1515</v>
      </c>
    </row>
    <row r="410" spans="1:8" ht="12.75" x14ac:dyDescent="0.2">
      <c r="A410" s="46" t="s">
        <v>1497</v>
      </c>
      <c r="B410" s="46" t="s">
        <v>1498</v>
      </c>
      <c r="C410" s="46" t="s">
        <v>1499</v>
      </c>
      <c r="D410" s="46" t="s">
        <v>1500</v>
      </c>
      <c r="E410" s="46" t="s">
        <v>1516</v>
      </c>
      <c r="F410" s="46" t="s">
        <v>1517</v>
      </c>
      <c r="G410" s="46" t="s">
        <v>1518</v>
      </c>
      <c r="H410" s="46" t="s">
        <v>1519</v>
      </c>
    </row>
    <row r="411" spans="1:8" ht="12.75" x14ac:dyDescent="0.2">
      <c r="A411" s="46" t="s">
        <v>1497</v>
      </c>
      <c r="B411" s="46" t="s">
        <v>1498</v>
      </c>
      <c r="C411" s="46" t="s">
        <v>1499</v>
      </c>
      <c r="D411" s="46" t="s">
        <v>1500</v>
      </c>
      <c r="E411" s="46" t="s">
        <v>1516</v>
      </c>
      <c r="F411" s="46" t="s">
        <v>1517</v>
      </c>
      <c r="G411" s="46" t="s">
        <v>1520</v>
      </c>
      <c r="H411" s="46" t="s">
        <v>1521</v>
      </c>
    </row>
    <row r="412" spans="1:8" ht="12.75" x14ac:dyDescent="0.2">
      <c r="A412" s="46" t="s">
        <v>1497</v>
      </c>
      <c r="B412" s="46" t="s">
        <v>1498</v>
      </c>
      <c r="C412" s="46" t="s">
        <v>1499</v>
      </c>
      <c r="D412" s="46" t="s">
        <v>1500</v>
      </c>
      <c r="E412" s="46" t="s">
        <v>1522</v>
      </c>
      <c r="F412" s="46" t="s">
        <v>1523</v>
      </c>
      <c r="G412" s="46" t="s">
        <v>1524</v>
      </c>
      <c r="H412" s="46" t="s">
        <v>1523</v>
      </c>
    </row>
    <row r="413" spans="1:8" ht="12.75" x14ac:dyDescent="0.2">
      <c r="A413" s="46" t="s">
        <v>1497</v>
      </c>
      <c r="B413" s="46" t="s">
        <v>1498</v>
      </c>
      <c r="C413" s="46" t="s">
        <v>1499</v>
      </c>
      <c r="D413" s="46" t="s">
        <v>1500</v>
      </c>
      <c r="E413" s="46" t="s">
        <v>1525</v>
      </c>
      <c r="F413" s="46" t="s">
        <v>1526</v>
      </c>
      <c r="G413" s="46" t="s">
        <v>1527</v>
      </c>
      <c r="H413" s="46" t="s">
        <v>1526</v>
      </c>
    </row>
    <row r="414" spans="1:8" ht="12.75" x14ac:dyDescent="0.2">
      <c r="A414" s="46" t="s">
        <v>1497</v>
      </c>
      <c r="B414" s="46" t="s">
        <v>1498</v>
      </c>
      <c r="C414" s="46" t="s">
        <v>1499</v>
      </c>
      <c r="D414" s="46" t="s">
        <v>1500</v>
      </c>
      <c r="E414" s="46" t="s">
        <v>1528</v>
      </c>
      <c r="F414" s="46" t="s">
        <v>1529</v>
      </c>
      <c r="G414" s="46" t="s">
        <v>1530</v>
      </c>
      <c r="H414" s="46" t="s">
        <v>1531</v>
      </c>
    </row>
    <row r="415" spans="1:8" ht="12.75" x14ac:dyDescent="0.2">
      <c r="A415" s="46" t="s">
        <v>1497</v>
      </c>
      <c r="B415" s="46" t="s">
        <v>1498</v>
      </c>
      <c r="C415" s="46" t="s">
        <v>1499</v>
      </c>
      <c r="D415" s="46" t="s">
        <v>1500</v>
      </c>
      <c r="E415" s="46" t="s">
        <v>1528</v>
      </c>
      <c r="F415" s="46" t="s">
        <v>1529</v>
      </c>
      <c r="G415" s="46" t="s">
        <v>1532</v>
      </c>
      <c r="H415" s="46" t="s">
        <v>1533</v>
      </c>
    </row>
    <row r="416" spans="1:8" ht="12.75" x14ac:dyDescent="0.2">
      <c r="A416" s="46" t="s">
        <v>1497</v>
      </c>
      <c r="B416" s="46" t="s">
        <v>1498</v>
      </c>
      <c r="C416" s="46" t="s">
        <v>1499</v>
      </c>
      <c r="D416" s="46" t="s">
        <v>1500</v>
      </c>
      <c r="E416" s="46" t="s">
        <v>1534</v>
      </c>
      <c r="F416" s="46" t="s">
        <v>1535</v>
      </c>
      <c r="G416" s="46" t="s">
        <v>1536</v>
      </c>
      <c r="H416" s="46" t="s">
        <v>1535</v>
      </c>
    </row>
    <row r="417" spans="1:8" ht="12.75" x14ac:dyDescent="0.2">
      <c r="A417" s="46" t="s">
        <v>1497</v>
      </c>
      <c r="B417" s="46" t="s">
        <v>1498</v>
      </c>
      <c r="C417" s="46" t="s">
        <v>1499</v>
      </c>
      <c r="D417" s="46" t="s">
        <v>1500</v>
      </c>
      <c r="E417" s="46" t="s">
        <v>1537</v>
      </c>
      <c r="F417" s="46" t="s">
        <v>1538</v>
      </c>
      <c r="G417" s="46" t="s">
        <v>1539</v>
      </c>
      <c r="H417" s="46" t="s">
        <v>1540</v>
      </c>
    </row>
    <row r="418" spans="1:8" ht="12.75" x14ac:dyDescent="0.2">
      <c r="A418" s="46" t="s">
        <v>1497</v>
      </c>
      <c r="B418" s="46" t="s">
        <v>1498</v>
      </c>
      <c r="C418" s="46" t="s">
        <v>1499</v>
      </c>
      <c r="D418" s="46" t="s">
        <v>1500</v>
      </c>
      <c r="E418" s="46" t="s">
        <v>1537</v>
      </c>
      <c r="F418" s="46" t="s">
        <v>1538</v>
      </c>
      <c r="G418" s="46" t="s">
        <v>1541</v>
      </c>
      <c r="H418" s="46" t="s">
        <v>1542</v>
      </c>
    </row>
    <row r="419" spans="1:8" ht="12.75" x14ac:dyDescent="0.2">
      <c r="A419" s="46" t="s">
        <v>1497</v>
      </c>
      <c r="B419" s="46" t="s">
        <v>1498</v>
      </c>
      <c r="C419" s="46" t="s">
        <v>1543</v>
      </c>
      <c r="D419" s="46" t="s">
        <v>1544</v>
      </c>
      <c r="E419" s="46" t="s">
        <v>1545</v>
      </c>
      <c r="F419" s="46" t="s">
        <v>1544</v>
      </c>
      <c r="G419" s="46" t="s">
        <v>1546</v>
      </c>
      <c r="H419" s="46" t="s">
        <v>1544</v>
      </c>
    </row>
    <row r="420" spans="1:8" ht="12.75" x14ac:dyDescent="0.2">
      <c r="A420" s="46" t="s">
        <v>1547</v>
      </c>
      <c r="B420" s="46" t="s">
        <v>1548</v>
      </c>
      <c r="C420" s="46" t="s">
        <v>1549</v>
      </c>
      <c r="D420" s="46" t="s">
        <v>1550</v>
      </c>
      <c r="E420" s="46" t="s">
        <v>1551</v>
      </c>
      <c r="F420" s="46" t="s">
        <v>1552</v>
      </c>
      <c r="G420" s="46" t="s">
        <v>1553</v>
      </c>
      <c r="H420" s="46" t="s">
        <v>1554</v>
      </c>
    </row>
    <row r="421" spans="1:8" ht="12.75" x14ac:dyDescent="0.2">
      <c r="A421" s="46" t="s">
        <v>1547</v>
      </c>
      <c r="B421" s="46" t="s">
        <v>1548</v>
      </c>
      <c r="C421" s="46" t="s">
        <v>1549</v>
      </c>
      <c r="D421" s="46" t="s">
        <v>1550</v>
      </c>
      <c r="E421" s="46" t="s">
        <v>1551</v>
      </c>
      <c r="F421" s="46" t="s">
        <v>1552</v>
      </c>
      <c r="G421" s="46" t="s">
        <v>1555</v>
      </c>
      <c r="H421" s="46" t="s">
        <v>1556</v>
      </c>
    </row>
    <row r="422" spans="1:8" ht="12.75" x14ac:dyDescent="0.2">
      <c r="A422" s="46" t="s">
        <v>1547</v>
      </c>
      <c r="B422" s="46" t="s">
        <v>1548</v>
      </c>
      <c r="C422" s="46" t="s">
        <v>1549</v>
      </c>
      <c r="D422" s="46" t="s">
        <v>1550</v>
      </c>
      <c r="E422" s="46" t="s">
        <v>1557</v>
      </c>
      <c r="F422" s="46" t="s">
        <v>1558</v>
      </c>
      <c r="G422" s="46" t="s">
        <v>1559</v>
      </c>
      <c r="H422" s="46" t="s">
        <v>1558</v>
      </c>
    </row>
    <row r="423" spans="1:8" ht="12.75" x14ac:dyDescent="0.2">
      <c r="A423" s="46" t="s">
        <v>1547</v>
      </c>
      <c r="B423" s="46" t="s">
        <v>1548</v>
      </c>
      <c r="C423" s="46" t="s">
        <v>1549</v>
      </c>
      <c r="D423" s="46" t="s">
        <v>1550</v>
      </c>
      <c r="E423" s="46" t="s">
        <v>1560</v>
      </c>
      <c r="F423" s="46" t="s">
        <v>1561</v>
      </c>
      <c r="G423" s="46" t="s">
        <v>1562</v>
      </c>
      <c r="H423" s="46" t="s">
        <v>1563</v>
      </c>
    </row>
    <row r="424" spans="1:8" ht="12.75" x14ac:dyDescent="0.2">
      <c r="A424" s="46" t="s">
        <v>1547</v>
      </c>
      <c r="B424" s="46" t="s">
        <v>1548</v>
      </c>
      <c r="C424" s="46" t="s">
        <v>1549</v>
      </c>
      <c r="D424" s="46" t="s">
        <v>1550</v>
      </c>
      <c r="E424" s="46" t="s">
        <v>1560</v>
      </c>
      <c r="F424" s="46" t="s">
        <v>1561</v>
      </c>
      <c r="G424" s="46" t="s">
        <v>1564</v>
      </c>
      <c r="H424" s="46" t="s">
        <v>1565</v>
      </c>
    </row>
    <row r="425" spans="1:8" ht="12.75" x14ac:dyDescent="0.2">
      <c r="A425" s="46" t="s">
        <v>1547</v>
      </c>
      <c r="B425" s="46" t="s">
        <v>1548</v>
      </c>
      <c r="C425" s="46" t="s">
        <v>1549</v>
      </c>
      <c r="D425" s="46" t="s">
        <v>1550</v>
      </c>
      <c r="E425" s="46" t="s">
        <v>1560</v>
      </c>
      <c r="F425" s="46" t="s">
        <v>1561</v>
      </c>
      <c r="G425" s="46" t="s">
        <v>1566</v>
      </c>
      <c r="H425" s="46" t="s">
        <v>1567</v>
      </c>
    </row>
    <row r="426" spans="1:8" ht="12.75" x14ac:dyDescent="0.2">
      <c r="A426" s="46" t="s">
        <v>1547</v>
      </c>
      <c r="B426" s="46" t="s">
        <v>1548</v>
      </c>
      <c r="C426" s="46" t="s">
        <v>1549</v>
      </c>
      <c r="D426" s="46" t="s">
        <v>1550</v>
      </c>
      <c r="E426" s="46" t="s">
        <v>1560</v>
      </c>
      <c r="F426" s="46" t="s">
        <v>1561</v>
      </c>
      <c r="G426" s="46" t="s">
        <v>1568</v>
      </c>
      <c r="H426" s="46" t="s">
        <v>1569</v>
      </c>
    </row>
    <row r="427" spans="1:8" ht="12.75" x14ac:dyDescent="0.2">
      <c r="A427" s="46" t="s">
        <v>1547</v>
      </c>
      <c r="B427" s="46" t="s">
        <v>1548</v>
      </c>
      <c r="C427" s="46" t="s">
        <v>1549</v>
      </c>
      <c r="D427" s="46" t="s">
        <v>1550</v>
      </c>
      <c r="E427" s="46" t="s">
        <v>1560</v>
      </c>
      <c r="F427" s="46" t="s">
        <v>1561</v>
      </c>
      <c r="G427" s="46" t="s">
        <v>1570</v>
      </c>
      <c r="H427" s="46" t="s">
        <v>1571</v>
      </c>
    </row>
    <row r="428" spans="1:8" ht="12.75" x14ac:dyDescent="0.2">
      <c r="A428" s="46" t="s">
        <v>1547</v>
      </c>
      <c r="B428" s="46" t="s">
        <v>1548</v>
      </c>
      <c r="C428" s="46" t="s">
        <v>1572</v>
      </c>
      <c r="D428" s="46" t="s">
        <v>1573</v>
      </c>
      <c r="E428" s="46" t="s">
        <v>1574</v>
      </c>
      <c r="F428" s="46" t="s">
        <v>1575</v>
      </c>
      <c r="G428" s="46" t="s">
        <v>1576</v>
      </c>
      <c r="H428" s="46" t="s">
        <v>1577</v>
      </c>
    </row>
    <row r="429" spans="1:8" ht="12.75" x14ac:dyDescent="0.2">
      <c r="A429" s="46" t="s">
        <v>1547</v>
      </c>
      <c r="B429" s="46" t="s">
        <v>1548</v>
      </c>
      <c r="C429" s="46" t="s">
        <v>1572</v>
      </c>
      <c r="D429" s="46" t="s">
        <v>1573</v>
      </c>
      <c r="E429" s="46" t="s">
        <v>1574</v>
      </c>
      <c r="F429" s="46" t="s">
        <v>1575</v>
      </c>
      <c r="G429" s="46" t="s">
        <v>1578</v>
      </c>
      <c r="H429" s="46" t="s">
        <v>1579</v>
      </c>
    </row>
    <row r="430" spans="1:8" ht="12.75" x14ac:dyDescent="0.2">
      <c r="A430" s="46" t="s">
        <v>1547</v>
      </c>
      <c r="B430" s="46" t="s">
        <v>1548</v>
      </c>
      <c r="C430" s="46" t="s">
        <v>1572</v>
      </c>
      <c r="D430" s="46" t="s">
        <v>1573</v>
      </c>
      <c r="E430" s="46" t="s">
        <v>1574</v>
      </c>
      <c r="F430" s="46" t="s">
        <v>1575</v>
      </c>
      <c r="G430" s="46" t="s">
        <v>1580</v>
      </c>
      <c r="H430" s="46" t="s">
        <v>1581</v>
      </c>
    </row>
    <row r="431" spans="1:8" ht="12.75" x14ac:dyDescent="0.2">
      <c r="A431" s="46" t="s">
        <v>1547</v>
      </c>
      <c r="B431" s="46" t="s">
        <v>1548</v>
      </c>
      <c r="C431" s="46" t="s">
        <v>1572</v>
      </c>
      <c r="D431" s="46" t="s">
        <v>1573</v>
      </c>
      <c r="E431" s="46" t="s">
        <v>1582</v>
      </c>
      <c r="F431" s="46" t="s">
        <v>1583</v>
      </c>
      <c r="G431" s="46" t="s">
        <v>1584</v>
      </c>
      <c r="H431" s="46" t="s">
        <v>1583</v>
      </c>
    </row>
    <row r="432" spans="1:8" ht="12.75" x14ac:dyDescent="0.2">
      <c r="A432" s="46" t="s">
        <v>1585</v>
      </c>
      <c r="B432" s="46" t="s">
        <v>1586</v>
      </c>
      <c r="C432" s="46" t="s">
        <v>1587</v>
      </c>
      <c r="D432" s="46" t="s">
        <v>1588</v>
      </c>
      <c r="E432" s="46" t="s">
        <v>1589</v>
      </c>
      <c r="F432" s="46" t="s">
        <v>1590</v>
      </c>
      <c r="G432" s="46" t="s">
        <v>1591</v>
      </c>
      <c r="H432" s="46" t="s">
        <v>1590</v>
      </c>
    </row>
    <row r="433" spans="1:8" ht="12.75" x14ac:dyDescent="0.2">
      <c r="A433" s="46" t="s">
        <v>1585</v>
      </c>
      <c r="B433" s="46" t="s">
        <v>1586</v>
      </c>
      <c r="C433" s="46" t="s">
        <v>1587</v>
      </c>
      <c r="D433" s="46" t="s">
        <v>1588</v>
      </c>
      <c r="E433" s="46" t="s">
        <v>1592</v>
      </c>
      <c r="F433" s="46" t="s">
        <v>1593</v>
      </c>
      <c r="G433" s="46" t="s">
        <v>1594</v>
      </c>
      <c r="H433" s="46" t="s">
        <v>1593</v>
      </c>
    </row>
    <row r="434" spans="1:8" ht="12.75" x14ac:dyDescent="0.2">
      <c r="A434" s="46" t="s">
        <v>1585</v>
      </c>
      <c r="B434" s="46" t="s">
        <v>1586</v>
      </c>
      <c r="C434" s="46" t="s">
        <v>1587</v>
      </c>
      <c r="D434" s="46" t="s">
        <v>1588</v>
      </c>
      <c r="E434" s="46" t="s">
        <v>1595</v>
      </c>
      <c r="F434" s="46" t="s">
        <v>1596</v>
      </c>
      <c r="G434" s="46" t="s">
        <v>1597</v>
      </c>
      <c r="H434" s="46" t="s">
        <v>1596</v>
      </c>
    </row>
    <row r="435" spans="1:8" ht="12.75" x14ac:dyDescent="0.2">
      <c r="A435" s="46" t="s">
        <v>1585</v>
      </c>
      <c r="B435" s="46" t="s">
        <v>1586</v>
      </c>
      <c r="C435" s="46" t="s">
        <v>1587</v>
      </c>
      <c r="D435" s="46" t="s">
        <v>1588</v>
      </c>
      <c r="E435" s="46" t="s">
        <v>1598</v>
      </c>
      <c r="F435" s="46" t="s">
        <v>1599</v>
      </c>
      <c r="G435" s="46" t="s">
        <v>1600</v>
      </c>
      <c r="H435" s="46" t="s">
        <v>1599</v>
      </c>
    </row>
    <row r="436" spans="1:8" ht="12.75" x14ac:dyDescent="0.2">
      <c r="A436" s="46" t="s">
        <v>1585</v>
      </c>
      <c r="B436" s="46" t="s">
        <v>1586</v>
      </c>
      <c r="C436" s="46" t="s">
        <v>1587</v>
      </c>
      <c r="D436" s="46" t="s">
        <v>1588</v>
      </c>
      <c r="E436" s="46" t="s">
        <v>1601</v>
      </c>
      <c r="F436" s="46" t="s">
        <v>1602</v>
      </c>
      <c r="G436" s="46" t="s">
        <v>1603</v>
      </c>
      <c r="H436" s="46" t="s">
        <v>1604</v>
      </c>
    </row>
    <row r="437" spans="1:8" ht="12.75" x14ac:dyDescent="0.2">
      <c r="A437" s="46" t="s">
        <v>1585</v>
      </c>
      <c r="B437" s="46" t="s">
        <v>1586</v>
      </c>
      <c r="C437" s="46" t="s">
        <v>1587</v>
      </c>
      <c r="D437" s="46" t="s">
        <v>1588</v>
      </c>
      <c r="E437" s="46" t="s">
        <v>1601</v>
      </c>
      <c r="F437" s="46" t="s">
        <v>1602</v>
      </c>
      <c r="G437" s="46" t="s">
        <v>1605</v>
      </c>
      <c r="H437" s="46" t="s">
        <v>1606</v>
      </c>
    </row>
    <row r="438" spans="1:8" ht="12.75" x14ac:dyDescent="0.2">
      <c r="A438" s="46" t="s">
        <v>1585</v>
      </c>
      <c r="B438" s="46" t="s">
        <v>1586</v>
      </c>
      <c r="C438" s="46" t="s">
        <v>1607</v>
      </c>
      <c r="D438" s="46" t="s">
        <v>1608</v>
      </c>
      <c r="E438" s="46" t="s">
        <v>1609</v>
      </c>
      <c r="F438" s="46" t="s">
        <v>1608</v>
      </c>
      <c r="G438" s="46" t="s">
        <v>1610</v>
      </c>
      <c r="H438" s="46" t="s">
        <v>1608</v>
      </c>
    </row>
    <row r="439" spans="1:8" ht="12.75" x14ac:dyDescent="0.2">
      <c r="A439" s="46" t="s">
        <v>1585</v>
      </c>
      <c r="B439" s="46" t="s">
        <v>1586</v>
      </c>
      <c r="C439" s="46" t="s">
        <v>1611</v>
      </c>
      <c r="D439" s="46" t="s">
        <v>1612</v>
      </c>
      <c r="E439" s="46" t="s">
        <v>1613</v>
      </c>
      <c r="F439" s="46" t="s">
        <v>1614</v>
      </c>
      <c r="G439" s="46" t="s">
        <v>1615</v>
      </c>
      <c r="H439" s="46" t="s">
        <v>1616</v>
      </c>
    </row>
    <row r="440" spans="1:8" ht="12.75" x14ac:dyDescent="0.2">
      <c r="A440" s="46" t="s">
        <v>1585</v>
      </c>
      <c r="B440" s="46" t="s">
        <v>1586</v>
      </c>
      <c r="C440" s="46" t="s">
        <v>1611</v>
      </c>
      <c r="D440" s="46" t="s">
        <v>1612</v>
      </c>
      <c r="E440" s="46" t="s">
        <v>1613</v>
      </c>
      <c r="F440" s="46" t="s">
        <v>1614</v>
      </c>
      <c r="G440" s="46" t="s">
        <v>1617</v>
      </c>
      <c r="H440" s="46" t="s">
        <v>1618</v>
      </c>
    </row>
    <row r="441" spans="1:8" ht="12.75" x14ac:dyDescent="0.2">
      <c r="A441" s="46" t="s">
        <v>1585</v>
      </c>
      <c r="B441" s="46" t="s">
        <v>1586</v>
      </c>
      <c r="C441" s="46" t="s">
        <v>1611</v>
      </c>
      <c r="D441" s="46" t="s">
        <v>1612</v>
      </c>
      <c r="E441" s="46" t="s">
        <v>1613</v>
      </c>
      <c r="F441" s="46" t="s">
        <v>1614</v>
      </c>
      <c r="G441" s="46" t="s">
        <v>1619</v>
      </c>
      <c r="H441" s="46" t="s">
        <v>1620</v>
      </c>
    </row>
    <row r="442" spans="1:8" ht="12.75" x14ac:dyDescent="0.2">
      <c r="A442" s="46" t="s">
        <v>1585</v>
      </c>
      <c r="B442" s="46" t="s">
        <v>1586</v>
      </c>
      <c r="C442" s="46" t="s">
        <v>1611</v>
      </c>
      <c r="D442" s="46" t="s">
        <v>1612</v>
      </c>
      <c r="E442" s="46" t="s">
        <v>1613</v>
      </c>
      <c r="F442" s="46" t="s">
        <v>1614</v>
      </c>
      <c r="G442" s="46" t="s">
        <v>1621</v>
      </c>
      <c r="H442" s="46" t="s">
        <v>1622</v>
      </c>
    </row>
    <row r="443" spans="1:8" ht="12.75" x14ac:dyDescent="0.2">
      <c r="A443" s="46" t="s">
        <v>1585</v>
      </c>
      <c r="B443" s="46" t="s">
        <v>1586</v>
      </c>
      <c r="C443" s="46" t="s">
        <v>1611</v>
      </c>
      <c r="D443" s="46" t="s">
        <v>1612</v>
      </c>
      <c r="E443" s="46" t="s">
        <v>1613</v>
      </c>
      <c r="F443" s="46" t="s">
        <v>1614</v>
      </c>
      <c r="G443" s="46" t="s">
        <v>1623</v>
      </c>
      <c r="H443" s="46" t="s">
        <v>1624</v>
      </c>
    </row>
    <row r="444" spans="1:8" ht="12.75" x14ac:dyDescent="0.2">
      <c r="A444" s="46" t="s">
        <v>1585</v>
      </c>
      <c r="B444" s="46" t="s">
        <v>1586</v>
      </c>
      <c r="C444" s="46" t="s">
        <v>1611</v>
      </c>
      <c r="D444" s="46" t="s">
        <v>1612</v>
      </c>
      <c r="E444" s="46" t="s">
        <v>1625</v>
      </c>
      <c r="F444" s="46" t="s">
        <v>1626</v>
      </c>
      <c r="G444" s="46" t="s">
        <v>1627</v>
      </c>
      <c r="H444" s="46" t="s">
        <v>1626</v>
      </c>
    </row>
    <row r="445" spans="1:8" ht="12.75" x14ac:dyDescent="0.2">
      <c r="A445" s="46" t="s">
        <v>1628</v>
      </c>
      <c r="B445" s="46" t="s">
        <v>1629</v>
      </c>
      <c r="C445" s="46" t="s">
        <v>1630</v>
      </c>
      <c r="D445" s="46" t="s">
        <v>1631</v>
      </c>
      <c r="E445" s="46" t="s">
        <v>1632</v>
      </c>
      <c r="F445" s="46" t="s">
        <v>1633</v>
      </c>
      <c r="G445" s="46" t="s">
        <v>1634</v>
      </c>
      <c r="H445" s="46" t="s">
        <v>1633</v>
      </c>
    </row>
    <row r="446" spans="1:8" ht="12.75" x14ac:dyDescent="0.2">
      <c r="A446" s="46" t="s">
        <v>1628</v>
      </c>
      <c r="B446" s="46" t="s">
        <v>1629</v>
      </c>
      <c r="C446" s="46" t="s">
        <v>1630</v>
      </c>
      <c r="D446" s="46" t="s">
        <v>1631</v>
      </c>
      <c r="E446" s="46" t="s">
        <v>1635</v>
      </c>
      <c r="F446" s="46" t="s">
        <v>1636</v>
      </c>
      <c r="G446" s="46" t="s">
        <v>1637</v>
      </c>
      <c r="H446" s="46" t="s">
        <v>1638</v>
      </c>
    </row>
    <row r="447" spans="1:8" ht="12.75" x14ac:dyDescent="0.2">
      <c r="A447" s="46" t="s">
        <v>1628</v>
      </c>
      <c r="B447" s="46" t="s">
        <v>1629</v>
      </c>
      <c r="C447" s="46" t="s">
        <v>1630</v>
      </c>
      <c r="D447" s="46" t="s">
        <v>1631</v>
      </c>
      <c r="E447" s="46" t="s">
        <v>1635</v>
      </c>
      <c r="F447" s="46" t="s">
        <v>1636</v>
      </c>
      <c r="G447" s="46" t="s">
        <v>1639</v>
      </c>
      <c r="H447" s="46" t="s">
        <v>1640</v>
      </c>
    </row>
    <row r="448" spans="1:8" ht="12.75" x14ac:dyDescent="0.2">
      <c r="A448" s="46" t="s">
        <v>1628</v>
      </c>
      <c r="B448" s="46" t="s">
        <v>1629</v>
      </c>
      <c r="C448" s="46" t="s">
        <v>1630</v>
      </c>
      <c r="D448" s="46" t="s">
        <v>1631</v>
      </c>
      <c r="E448" s="46" t="s">
        <v>1635</v>
      </c>
      <c r="F448" s="46" t="s">
        <v>1636</v>
      </c>
      <c r="G448" s="46" t="s">
        <v>1641</v>
      </c>
      <c r="H448" s="46" t="s">
        <v>1642</v>
      </c>
    </row>
    <row r="449" spans="1:8" ht="12.75" x14ac:dyDescent="0.2">
      <c r="A449" s="46" t="s">
        <v>1628</v>
      </c>
      <c r="B449" s="46" t="s">
        <v>1629</v>
      </c>
      <c r="C449" s="46" t="s">
        <v>1630</v>
      </c>
      <c r="D449" s="46" t="s">
        <v>1631</v>
      </c>
      <c r="E449" s="46" t="s">
        <v>1635</v>
      </c>
      <c r="F449" s="46" t="s">
        <v>1636</v>
      </c>
      <c r="G449" s="46" t="s">
        <v>1643</v>
      </c>
      <c r="H449" s="46" t="s">
        <v>1644</v>
      </c>
    </row>
    <row r="450" spans="1:8" ht="12.75" x14ac:dyDescent="0.2">
      <c r="A450" s="46" t="s">
        <v>1628</v>
      </c>
      <c r="B450" s="46" t="s">
        <v>1629</v>
      </c>
      <c r="C450" s="46" t="s">
        <v>1645</v>
      </c>
      <c r="D450" s="46" t="s">
        <v>1646</v>
      </c>
      <c r="E450" s="46" t="s">
        <v>1647</v>
      </c>
      <c r="F450" s="46" t="s">
        <v>1646</v>
      </c>
      <c r="G450" s="46" t="s">
        <v>1648</v>
      </c>
      <c r="H450" s="46" t="s">
        <v>1649</v>
      </c>
    </row>
    <row r="451" spans="1:8" ht="12.75" x14ac:dyDescent="0.2">
      <c r="A451" s="46" t="s">
        <v>1628</v>
      </c>
      <c r="B451" s="46" t="s">
        <v>1629</v>
      </c>
      <c r="C451" s="46" t="s">
        <v>1645</v>
      </c>
      <c r="D451" s="46" t="s">
        <v>1646</v>
      </c>
      <c r="E451" s="46" t="s">
        <v>1647</v>
      </c>
      <c r="F451" s="46" t="s">
        <v>1646</v>
      </c>
      <c r="G451" s="46" t="s">
        <v>1650</v>
      </c>
      <c r="H451" s="46" t="s">
        <v>1651</v>
      </c>
    </row>
    <row r="452" spans="1:8" ht="12.75" x14ac:dyDescent="0.2">
      <c r="A452" s="46" t="s">
        <v>1628</v>
      </c>
      <c r="B452" s="46" t="s">
        <v>1629</v>
      </c>
      <c r="C452" s="46" t="s">
        <v>1652</v>
      </c>
      <c r="D452" s="46" t="s">
        <v>1653</v>
      </c>
      <c r="E452" s="46" t="s">
        <v>1654</v>
      </c>
      <c r="F452" s="46" t="s">
        <v>1653</v>
      </c>
      <c r="G452" s="46" t="s">
        <v>1655</v>
      </c>
      <c r="H452" s="46" t="s">
        <v>1656</v>
      </c>
    </row>
    <row r="453" spans="1:8" ht="12.75" x14ac:dyDescent="0.2">
      <c r="A453" s="46" t="s">
        <v>1628</v>
      </c>
      <c r="B453" s="46" t="s">
        <v>1629</v>
      </c>
      <c r="C453" s="46" t="s">
        <v>1652</v>
      </c>
      <c r="D453" s="46" t="s">
        <v>1653</v>
      </c>
      <c r="E453" s="46" t="s">
        <v>1654</v>
      </c>
      <c r="F453" s="46" t="s">
        <v>1653</v>
      </c>
      <c r="G453" s="46" t="s">
        <v>1657</v>
      </c>
      <c r="H453" s="46" t="s">
        <v>1658</v>
      </c>
    </row>
    <row r="454" spans="1:8" ht="12.75" x14ac:dyDescent="0.2">
      <c r="A454" s="46" t="s">
        <v>1628</v>
      </c>
      <c r="B454" s="46" t="s">
        <v>1629</v>
      </c>
      <c r="C454" s="46" t="s">
        <v>1652</v>
      </c>
      <c r="D454" s="46" t="s">
        <v>1653</v>
      </c>
      <c r="E454" s="46" t="s">
        <v>1654</v>
      </c>
      <c r="F454" s="46" t="s">
        <v>1653</v>
      </c>
      <c r="G454" s="46" t="s">
        <v>1659</v>
      </c>
      <c r="H454" s="46" t="s">
        <v>1660</v>
      </c>
    </row>
    <row r="455" spans="1:8" ht="12.75" x14ac:dyDescent="0.2">
      <c r="A455" s="46" t="s">
        <v>1628</v>
      </c>
      <c r="B455" s="46" t="s">
        <v>1629</v>
      </c>
      <c r="C455" s="46" t="s">
        <v>1652</v>
      </c>
      <c r="D455" s="46" t="s">
        <v>1653</v>
      </c>
      <c r="E455" s="46" t="s">
        <v>1661</v>
      </c>
      <c r="F455" s="46" t="s">
        <v>1662</v>
      </c>
      <c r="G455" s="46" t="s">
        <v>1663</v>
      </c>
      <c r="H455" s="46" t="s">
        <v>1662</v>
      </c>
    </row>
    <row r="456" spans="1:8" ht="12.75" x14ac:dyDescent="0.2">
      <c r="A456" s="46" t="s">
        <v>1664</v>
      </c>
      <c r="B456" s="46" t="s">
        <v>1665</v>
      </c>
      <c r="C456" s="46" t="s">
        <v>1666</v>
      </c>
      <c r="D456" s="46" t="s">
        <v>1667</v>
      </c>
      <c r="E456" s="46" t="s">
        <v>1668</v>
      </c>
      <c r="F456" s="46" t="s">
        <v>1667</v>
      </c>
      <c r="G456" s="46" t="s">
        <v>1669</v>
      </c>
      <c r="H456" s="46" t="s">
        <v>1670</v>
      </c>
    </row>
    <row r="457" spans="1:8" ht="12.75" x14ac:dyDescent="0.2">
      <c r="A457" s="46" t="s">
        <v>1664</v>
      </c>
      <c r="B457" s="46" t="s">
        <v>1665</v>
      </c>
      <c r="C457" s="46" t="s">
        <v>1666</v>
      </c>
      <c r="D457" s="46" t="s">
        <v>1667</v>
      </c>
      <c r="E457" s="46" t="s">
        <v>1668</v>
      </c>
      <c r="F457" s="46" t="s">
        <v>1667</v>
      </c>
      <c r="G457" s="46" t="s">
        <v>1671</v>
      </c>
      <c r="H457" s="46" t="s">
        <v>1672</v>
      </c>
    </row>
    <row r="458" spans="1:8" ht="12.75" x14ac:dyDescent="0.2">
      <c r="A458" s="46" t="s">
        <v>1664</v>
      </c>
      <c r="B458" s="46" t="s">
        <v>1665</v>
      </c>
      <c r="C458" s="46" t="s">
        <v>1673</v>
      </c>
      <c r="D458" s="46" t="s">
        <v>1674</v>
      </c>
      <c r="E458" s="46" t="s">
        <v>1675</v>
      </c>
      <c r="F458" s="46" t="s">
        <v>1676</v>
      </c>
      <c r="G458" s="46" t="s">
        <v>1677</v>
      </c>
      <c r="H458" s="46" t="s">
        <v>1678</v>
      </c>
    </row>
    <row r="459" spans="1:8" ht="12.75" x14ac:dyDescent="0.2">
      <c r="A459" s="46" t="s">
        <v>1664</v>
      </c>
      <c r="B459" s="46" t="s">
        <v>1665</v>
      </c>
      <c r="C459" s="46" t="s">
        <v>1673</v>
      </c>
      <c r="D459" s="46" t="s">
        <v>1674</v>
      </c>
      <c r="E459" s="46" t="s">
        <v>1675</v>
      </c>
      <c r="F459" s="46" t="s">
        <v>1676</v>
      </c>
      <c r="G459" s="46" t="s">
        <v>1679</v>
      </c>
      <c r="H459" s="46" t="s">
        <v>1680</v>
      </c>
    </row>
    <row r="460" spans="1:8" ht="12.75" x14ac:dyDescent="0.2">
      <c r="A460" s="46" t="s">
        <v>1664</v>
      </c>
      <c r="B460" s="46" t="s">
        <v>1665</v>
      </c>
      <c r="C460" s="46" t="s">
        <v>1673</v>
      </c>
      <c r="D460" s="46" t="s">
        <v>1674</v>
      </c>
      <c r="E460" s="46" t="s">
        <v>1681</v>
      </c>
      <c r="F460" s="46" t="s">
        <v>1682</v>
      </c>
      <c r="G460" s="46" t="s">
        <v>1683</v>
      </c>
      <c r="H460" s="46" t="s">
        <v>1682</v>
      </c>
    </row>
    <row r="461" spans="1:8" ht="12.75" x14ac:dyDescent="0.2">
      <c r="A461" s="46" t="s">
        <v>1664</v>
      </c>
      <c r="B461" s="46" t="s">
        <v>1665</v>
      </c>
      <c r="C461" s="46" t="s">
        <v>1673</v>
      </c>
      <c r="D461" s="46" t="s">
        <v>1674</v>
      </c>
      <c r="E461" s="46" t="s">
        <v>1684</v>
      </c>
      <c r="F461" s="46" t="s">
        <v>1685</v>
      </c>
      <c r="G461" s="46" t="s">
        <v>1686</v>
      </c>
      <c r="H461" s="46" t="s">
        <v>1687</v>
      </c>
    </row>
    <row r="462" spans="1:8" ht="12.75" x14ac:dyDescent="0.2">
      <c r="A462" s="46" t="s">
        <v>1664</v>
      </c>
      <c r="B462" s="46" t="s">
        <v>1665</v>
      </c>
      <c r="C462" s="46" t="s">
        <v>1673</v>
      </c>
      <c r="D462" s="46" t="s">
        <v>1674</v>
      </c>
      <c r="E462" s="46" t="s">
        <v>1684</v>
      </c>
      <c r="F462" s="46" t="s">
        <v>1685</v>
      </c>
      <c r="G462" s="46" t="s">
        <v>1688</v>
      </c>
      <c r="H462" s="46" t="s">
        <v>1689</v>
      </c>
    </row>
    <row r="463" spans="1:8" ht="12.75" x14ac:dyDescent="0.2">
      <c r="A463" s="46" t="s">
        <v>1664</v>
      </c>
      <c r="B463" s="46" t="s">
        <v>1665</v>
      </c>
      <c r="C463" s="46" t="s">
        <v>1673</v>
      </c>
      <c r="D463" s="46" t="s">
        <v>1674</v>
      </c>
      <c r="E463" s="46" t="s">
        <v>1684</v>
      </c>
      <c r="F463" s="46" t="s">
        <v>1685</v>
      </c>
      <c r="G463" s="46" t="s">
        <v>1690</v>
      </c>
      <c r="H463" s="46" t="s">
        <v>1691</v>
      </c>
    </row>
    <row r="464" spans="1:8" ht="12.75" x14ac:dyDescent="0.2">
      <c r="A464" s="46" t="s">
        <v>1664</v>
      </c>
      <c r="B464" s="46" t="s">
        <v>1665</v>
      </c>
      <c r="C464" s="46" t="s">
        <v>1673</v>
      </c>
      <c r="D464" s="46" t="s">
        <v>1674</v>
      </c>
      <c r="E464" s="46" t="s">
        <v>1684</v>
      </c>
      <c r="F464" s="46" t="s">
        <v>1685</v>
      </c>
      <c r="G464" s="46" t="s">
        <v>1692</v>
      </c>
      <c r="H464" s="46" t="s">
        <v>1693</v>
      </c>
    </row>
    <row r="465" spans="1:8" ht="12.75" x14ac:dyDescent="0.2">
      <c r="A465" s="46" t="s">
        <v>1664</v>
      </c>
      <c r="B465" s="46" t="s">
        <v>1665</v>
      </c>
      <c r="C465" s="46" t="s">
        <v>1673</v>
      </c>
      <c r="D465" s="46" t="s">
        <v>1674</v>
      </c>
      <c r="E465" s="46" t="s">
        <v>1684</v>
      </c>
      <c r="F465" s="46" t="s">
        <v>1685</v>
      </c>
      <c r="G465" s="46" t="s">
        <v>1694</v>
      </c>
      <c r="H465" s="46" t="s">
        <v>1695</v>
      </c>
    </row>
    <row r="466" spans="1:8" ht="12.75" x14ac:dyDescent="0.2">
      <c r="A466" s="46" t="s">
        <v>1664</v>
      </c>
      <c r="B466" s="46" t="s">
        <v>1665</v>
      </c>
      <c r="C466" s="46" t="s">
        <v>1673</v>
      </c>
      <c r="D466" s="46" t="s">
        <v>1674</v>
      </c>
      <c r="E466" s="46" t="s">
        <v>1696</v>
      </c>
      <c r="F466" s="46" t="s">
        <v>1697</v>
      </c>
      <c r="G466" s="46" t="s">
        <v>1698</v>
      </c>
      <c r="H466" s="46" t="s">
        <v>1699</v>
      </c>
    </row>
    <row r="467" spans="1:8" ht="12.75" x14ac:dyDescent="0.2">
      <c r="A467" s="46" t="s">
        <v>1664</v>
      </c>
      <c r="B467" s="46" t="s">
        <v>1665</v>
      </c>
      <c r="C467" s="46" t="s">
        <v>1673</v>
      </c>
      <c r="D467" s="46" t="s">
        <v>1674</v>
      </c>
      <c r="E467" s="46" t="s">
        <v>1696</v>
      </c>
      <c r="F467" s="46" t="s">
        <v>1697</v>
      </c>
      <c r="G467" s="46" t="s">
        <v>1700</v>
      </c>
      <c r="H467" s="46" t="s">
        <v>1701</v>
      </c>
    </row>
    <row r="468" spans="1:8" ht="12.75" x14ac:dyDescent="0.2">
      <c r="A468" s="46" t="s">
        <v>1664</v>
      </c>
      <c r="B468" s="46" t="s">
        <v>1665</v>
      </c>
      <c r="C468" s="46" t="s">
        <v>1702</v>
      </c>
      <c r="D468" s="46" t="s">
        <v>1703</v>
      </c>
      <c r="E468" s="46" t="s">
        <v>1704</v>
      </c>
      <c r="F468" s="46" t="s">
        <v>1703</v>
      </c>
      <c r="G468" s="46" t="s">
        <v>1705</v>
      </c>
      <c r="H468" s="46" t="s">
        <v>1706</v>
      </c>
    </row>
    <row r="469" spans="1:8" ht="12.75" x14ac:dyDescent="0.2">
      <c r="A469" s="46" t="s">
        <v>1664</v>
      </c>
      <c r="B469" s="46" t="s">
        <v>1665</v>
      </c>
      <c r="C469" s="46" t="s">
        <v>1702</v>
      </c>
      <c r="D469" s="46" t="s">
        <v>1703</v>
      </c>
      <c r="E469" s="46" t="s">
        <v>1704</v>
      </c>
      <c r="F469" s="46" t="s">
        <v>1703</v>
      </c>
      <c r="G469" s="46" t="s">
        <v>1707</v>
      </c>
      <c r="H469" s="46" t="s">
        <v>1708</v>
      </c>
    </row>
    <row r="470" spans="1:8" ht="12.75" x14ac:dyDescent="0.2">
      <c r="A470" s="46" t="s">
        <v>1664</v>
      </c>
      <c r="B470" s="46" t="s">
        <v>1665</v>
      </c>
      <c r="C470" s="46" t="s">
        <v>1709</v>
      </c>
      <c r="D470" s="46" t="s">
        <v>1710</v>
      </c>
      <c r="E470" s="46" t="s">
        <v>1711</v>
      </c>
      <c r="F470" s="46" t="s">
        <v>1712</v>
      </c>
      <c r="G470" s="46" t="s">
        <v>1713</v>
      </c>
      <c r="H470" s="46" t="s">
        <v>1712</v>
      </c>
    </row>
    <row r="471" spans="1:8" ht="12.75" x14ac:dyDescent="0.2">
      <c r="A471" s="46" t="s">
        <v>1664</v>
      </c>
      <c r="B471" s="46" t="s">
        <v>1665</v>
      </c>
      <c r="C471" s="46" t="s">
        <v>1709</v>
      </c>
      <c r="D471" s="46" t="s">
        <v>1710</v>
      </c>
      <c r="E471" s="46" t="s">
        <v>1714</v>
      </c>
      <c r="F471" s="46" t="s">
        <v>1715</v>
      </c>
      <c r="G471" s="46" t="s">
        <v>1716</v>
      </c>
      <c r="H471" s="46" t="s">
        <v>1715</v>
      </c>
    </row>
    <row r="472" spans="1:8" ht="12.75" x14ac:dyDescent="0.2">
      <c r="A472" s="46" t="s">
        <v>1717</v>
      </c>
      <c r="B472" s="46" t="s">
        <v>1718</v>
      </c>
      <c r="C472" s="46" t="s">
        <v>1719</v>
      </c>
      <c r="D472" s="46" t="s">
        <v>1720</v>
      </c>
      <c r="E472" s="46" t="s">
        <v>1721</v>
      </c>
      <c r="F472" s="46" t="s">
        <v>1722</v>
      </c>
      <c r="G472" s="46" t="s">
        <v>1723</v>
      </c>
      <c r="H472" s="46" t="s">
        <v>1722</v>
      </c>
    </row>
    <row r="473" spans="1:8" ht="12.75" x14ac:dyDescent="0.2">
      <c r="A473" s="46" t="s">
        <v>1717</v>
      </c>
      <c r="B473" s="46" t="s">
        <v>1718</v>
      </c>
      <c r="C473" s="46" t="s">
        <v>1719</v>
      </c>
      <c r="D473" s="46" t="s">
        <v>1720</v>
      </c>
      <c r="E473" s="46" t="s">
        <v>1724</v>
      </c>
      <c r="F473" s="46" t="s">
        <v>1725</v>
      </c>
      <c r="G473" s="46" t="s">
        <v>1726</v>
      </c>
      <c r="H473" s="46" t="s">
        <v>1727</v>
      </c>
    </row>
    <row r="474" spans="1:8" ht="12.75" x14ac:dyDescent="0.2">
      <c r="A474" s="46" t="s">
        <v>1717</v>
      </c>
      <c r="B474" s="46" t="s">
        <v>1718</v>
      </c>
      <c r="C474" s="46" t="s">
        <v>1719</v>
      </c>
      <c r="D474" s="46" t="s">
        <v>1720</v>
      </c>
      <c r="E474" s="46" t="s">
        <v>1724</v>
      </c>
      <c r="F474" s="46" t="s">
        <v>1725</v>
      </c>
      <c r="G474" s="46" t="s">
        <v>1728</v>
      </c>
      <c r="H474" s="46" t="s">
        <v>1729</v>
      </c>
    </row>
    <row r="475" spans="1:8" ht="12.75" x14ac:dyDescent="0.2">
      <c r="A475" s="46" t="s">
        <v>1717</v>
      </c>
      <c r="B475" s="46" t="s">
        <v>1718</v>
      </c>
      <c r="C475" s="46" t="s">
        <v>1730</v>
      </c>
      <c r="D475" s="46" t="s">
        <v>1731</v>
      </c>
      <c r="E475" s="46" t="s">
        <v>1732</v>
      </c>
      <c r="F475" s="46" t="s">
        <v>1731</v>
      </c>
      <c r="G475" s="46" t="s">
        <v>1733</v>
      </c>
      <c r="H475" s="46" t="s">
        <v>1734</v>
      </c>
    </row>
    <row r="476" spans="1:8" ht="12.75" x14ac:dyDescent="0.2">
      <c r="A476" s="46" t="s">
        <v>1717</v>
      </c>
      <c r="B476" s="46" t="s">
        <v>1718</v>
      </c>
      <c r="C476" s="46" t="s">
        <v>1730</v>
      </c>
      <c r="D476" s="46" t="s">
        <v>1731</v>
      </c>
      <c r="E476" s="46" t="s">
        <v>1732</v>
      </c>
      <c r="F476" s="46" t="s">
        <v>1731</v>
      </c>
      <c r="G476" s="46" t="s">
        <v>1735</v>
      </c>
      <c r="H476" s="46" t="s">
        <v>1736</v>
      </c>
    </row>
    <row r="477" spans="1:8" ht="12.75" x14ac:dyDescent="0.2">
      <c r="A477" s="46" t="s">
        <v>1717</v>
      </c>
      <c r="B477" s="46" t="s">
        <v>1718</v>
      </c>
      <c r="C477" s="46" t="s">
        <v>1730</v>
      </c>
      <c r="D477" s="46" t="s">
        <v>1731</v>
      </c>
      <c r="E477" s="46" t="s">
        <v>1732</v>
      </c>
      <c r="F477" s="46" t="s">
        <v>1731</v>
      </c>
      <c r="G477" s="46" t="s">
        <v>1737</v>
      </c>
      <c r="H477" s="46" t="s">
        <v>1738</v>
      </c>
    </row>
    <row r="478" spans="1:8" ht="12.75" x14ac:dyDescent="0.2">
      <c r="A478" s="46" t="s">
        <v>1717</v>
      </c>
      <c r="B478" s="46" t="s">
        <v>1718</v>
      </c>
      <c r="C478" s="46" t="s">
        <v>1739</v>
      </c>
      <c r="D478" s="46" t="s">
        <v>1740</v>
      </c>
      <c r="E478" s="46" t="s">
        <v>1741</v>
      </c>
      <c r="F478" s="46" t="s">
        <v>1742</v>
      </c>
      <c r="G478" s="46" t="s">
        <v>1743</v>
      </c>
      <c r="H478" s="46" t="s">
        <v>1744</v>
      </c>
    </row>
    <row r="479" spans="1:8" ht="12.75" x14ac:dyDescent="0.2">
      <c r="A479" s="46" t="s">
        <v>1717</v>
      </c>
      <c r="B479" s="46" t="s">
        <v>1718</v>
      </c>
      <c r="C479" s="46" t="s">
        <v>1739</v>
      </c>
      <c r="D479" s="46" t="s">
        <v>1740</v>
      </c>
      <c r="E479" s="46" t="s">
        <v>1741</v>
      </c>
      <c r="F479" s="46" t="s">
        <v>1742</v>
      </c>
      <c r="G479" s="46" t="s">
        <v>1745</v>
      </c>
      <c r="H479" s="46" t="s">
        <v>1746</v>
      </c>
    </row>
    <row r="480" spans="1:8" ht="12.75" x14ac:dyDescent="0.2">
      <c r="A480" s="46" t="s">
        <v>1717</v>
      </c>
      <c r="B480" s="46" t="s">
        <v>1718</v>
      </c>
      <c r="C480" s="46" t="s">
        <v>1739</v>
      </c>
      <c r="D480" s="46" t="s">
        <v>1740</v>
      </c>
      <c r="E480" s="46" t="s">
        <v>1741</v>
      </c>
      <c r="F480" s="46" t="s">
        <v>1742</v>
      </c>
      <c r="G480" s="46" t="s">
        <v>1747</v>
      </c>
      <c r="H480" s="46" t="s">
        <v>1748</v>
      </c>
    </row>
    <row r="481" spans="1:8" ht="12.75" x14ac:dyDescent="0.2">
      <c r="A481" s="46" t="s">
        <v>1717</v>
      </c>
      <c r="B481" s="46" t="s">
        <v>1718</v>
      </c>
      <c r="C481" s="46" t="s">
        <v>1739</v>
      </c>
      <c r="D481" s="46" t="s">
        <v>1740</v>
      </c>
      <c r="E481" s="46" t="s">
        <v>1741</v>
      </c>
      <c r="F481" s="46" t="s">
        <v>1742</v>
      </c>
      <c r="G481" s="46" t="s">
        <v>1749</v>
      </c>
      <c r="H481" s="46" t="s">
        <v>1750</v>
      </c>
    </row>
    <row r="482" spans="1:8" ht="12.75" x14ac:dyDescent="0.2">
      <c r="A482" s="46" t="s">
        <v>1717</v>
      </c>
      <c r="B482" s="46" t="s">
        <v>1718</v>
      </c>
      <c r="C482" s="46" t="s">
        <v>1739</v>
      </c>
      <c r="D482" s="46" t="s">
        <v>1740</v>
      </c>
      <c r="E482" s="46" t="s">
        <v>1751</v>
      </c>
      <c r="F482" s="46" t="s">
        <v>1752</v>
      </c>
      <c r="G482" s="46" t="s">
        <v>1753</v>
      </c>
      <c r="H482" s="46" t="s">
        <v>1754</v>
      </c>
    </row>
    <row r="483" spans="1:8" ht="12.75" x14ac:dyDescent="0.2">
      <c r="A483" s="46" t="s">
        <v>1717</v>
      </c>
      <c r="B483" s="46" t="s">
        <v>1718</v>
      </c>
      <c r="C483" s="46" t="s">
        <v>1739</v>
      </c>
      <c r="D483" s="46" t="s">
        <v>1740</v>
      </c>
      <c r="E483" s="46" t="s">
        <v>1751</v>
      </c>
      <c r="F483" s="46" t="s">
        <v>1752</v>
      </c>
      <c r="G483" s="46" t="s">
        <v>1755</v>
      </c>
      <c r="H483" s="46" t="s">
        <v>1756</v>
      </c>
    </row>
    <row r="484" spans="1:8" ht="12.75" x14ac:dyDescent="0.2">
      <c r="A484" s="46" t="s">
        <v>1717</v>
      </c>
      <c r="B484" s="46" t="s">
        <v>1718</v>
      </c>
      <c r="C484" s="46" t="s">
        <v>1739</v>
      </c>
      <c r="D484" s="46" t="s">
        <v>1740</v>
      </c>
      <c r="E484" s="46" t="s">
        <v>1757</v>
      </c>
      <c r="F484" s="46" t="s">
        <v>1758</v>
      </c>
      <c r="G484" s="46" t="s">
        <v>1759</v>
      </c>
      <c r="H484" s="46" t="s">
        <v>1760</v>
      </c>
    </row>
    <row r="485" spans="1:8" ht="12.75" x14ac:dyDescent="0.2">
      <c r="A485" s="46" t="s">
        <v>1717</v>
      </c>
      <c r="B485" s="46" t="s">
        <v>1718</v>
      </c>
      <c r="C485" s="46" t="s">
        <v>1739</v>
      </c>
      <c r="D485" s="46" t="s">
        <v>1740</v>
      </c>
      <c r="E485" s="46" t="s">
        <v>1757</v>
      </c>
      <c r="F485" s="46" t="s">
        <v>1758</v>
      </c>
      <c r="G485" s="46" t="s">
        <v>1761</v>
      </c>
      <c r="H485" s="46" t="s">
        <v>1762</v>
      </c>
    </row>
    <row r="486" spans="1:8" ht="12.75" x14ac:dyDescent="0.2">
      <c r="A486" s="46" t="s">
        <v>1717</v>
      </c>
      <c r="B486" s="46" t="s">
        <v>1718</v>
      </c>
      <c r="C486" s="46" t="s">
        <v>1763</v>
      </c>
      <c r="D486" s="46" t="s">
        <v>1764</v>
      </c>
      <c r="E486" s="46" t="s">
        <v>1765</v>
      </c>
      <c r="F486" s="46" t="s">
        <v>1764</v>
      </c>
      <c r="G486" s="46" t="s">
        <v>1766</v>
      </c>
      <c r="H486" s="46" t="s">
        <v>1767</v>
      </c>
    </row>
    <row r="487" spans="1:8" ht="12.75" x14ac:dyDescent="0.2">
      <c r="A487" s="46" t="s">
        <v>1717</v>
      </c>
      <c r="B487" s="46" t="s">
        <v>1718</v>
      </c>
      <c r="C487" s="46" t="s">
        <v>1763</v>
      </c>
      <c r="D487" s="46" t="s">
        <v>1764</v>
      </c>
      <c r="E487" s="46" t="s">
        <v>1765</v>
      </c>
      <c r="F487" s="46" t="s">
        <v>1764</v>
      </c>
      <c r="G487" s="46" t="s">
        <v>1768</v>
      </c>
      <c r="H487" s="46" t="s">
        <v>1769</v>
      </c>
    </row>
    <row r="488" spans="1:8" ht="12.75" x14ac:dyDescent="0.2">
      <c r="A488" s="46" t="s">
        <v>1717</v>
      </c>
      <c r="B488" s="46" t="s">
        <v>1718</v>
      </c>
      <c r="C488" s="46" t="s">
        <v>1763</v>
      </c>
      <c r="D488" s="46" t="s">
        <v>1764</v>
      </c>
      <c r="E488" s="46" t="s">
        <v>1765</v>
      </c>
      <c r="F488" s="46" t="s">
        <v>1764</v>
      </c>
      <c r="G488" s="46" t="s">
        <v>1770</v>
      </c>
      <c r="H488" s="46" t="s">
        <v>1771</v>
      </c>
    </row>
    <row r="489" spans="1:8" ht="12.75" x14ac:dyDescent="0.2">
      <c r="A489" s="46" t="s">
        <v>1772</v>
      </c>
      <c r="B489" s="46" t="s">
        <v>1773</v>
      </c>
      <c r="C489" s="46" t="s">
        <v>1774</v>
      </c>
      <c r="D489" s="46" t="s">
        <v>1775</v>
      </c>
      <c r="E489" s="46" t="s">
        <v>1776</v>
      </c>
      <c r="F489" s="46" t="s">
        <v>1777</v>
      </c>
      <c r="G489" s="46" t="s">
        <v>1778</v>
      </c>
      <c r="H489" s="46" t="s">
        <v>1779</v>
      </c>
    </row>
    <row r="490" spans="1:8" ht="12.75" x14ac:dyDescent="0.2">
      <c r="A490" s="46" t="s">
        <v>1772</v>
      </c>
      <c r="B490" s="46" t="s">
        <v>1773</v>
      </c>
      <c r="C490" s="46" t="s">
        <v>1774</v>
      </c>
      <c r="D490" s="46" t="s">
        <v>1775</v>
      </c>
      <c r="E490" s="46" t="s">
        <v>1776</v>
      </c>
      <c r="F490" s="46" t="s">
        <v>1777</v>
      </c>
      <c r="G490" s="46" t="s">
        <v>1780</v>
      </c>
      <c r="H490" s="46" t="s">
        <v>1781</v>
      </c>
    </row>
    <row r="491" spans="1:8" ht="12.75" x14ac:dyDescent="0.2">
      <c r="A491" s="46" t="s">
        <v>1772</v>
      </c>
      <c r="B491" s="46" t="s">
        <v>1773</v>
      </c>
      <c r="C491" s="46" t="s">
        <v>1774</v>
      </c>
      <c r="D491" s="46" t="s">
        <v>1775</v>
      </c>
      <c r="E491" s="46" t="s">
        <v>1776</v>
      </c>
      <c r="F491" s="46" t="s">
        <v>1777</v>
      </c>
      <c r="G491" s="46" t="s">
        <v>1782</v>
      </c>
      <c r="H491" s="46" t="s">
        <v>1783</v>
      </c>
    </row>
    <row r="492" spans="1:8" ht="12.75" x14ac:dyDescent="0.2">
      <c r="A492" s="46" t="s">
        <v>1772</v>
      </c>
      <c r="B492" s="46" t="s">
        <v>1773</v>
      </c>
      <c r="C492" s="46" t="s">
        <v>1774</v>
      </c>
      <c r="D492" s="46" t="s">
        <v>1775</v>
      </c>
      <c r="E492" s="46" t="s">
        <v>1784</v>
      </c>
      <c r="F492" s="46" t="s">
        <v>1785</v>
      </c>
      <c r="G492" s="46" t="s">
        <v>1786</v>
      </c>
      <c r="H492" s="46" t="s">
        <v>1787</v>
      </c>
    </row>
    <row r="493" spans="1:8" ht="12.75" x14ac:dyDescent="0.2">
      <c r="A493" s="46" t="s">
        <v>1772</v>
      </c>
      <c r="B493" s="46" t="s">
        <v>1773</v>
      </c>
      <c r="C493" s="46" t="s">
        <v>1774</v>
      </c>
      <c r="D493" s="46" t="s">
        <v>1775</v>
      </c>
      <c r="E493" s="46" t="s">
        <v>1784</v>
      </c>
      <c r="F493" s="46" t="s">
        <v>1785</v>
      </c>
      <c r="G493" s="46" t="s">
        <v>1788</v>
      </c>
      <c r="H493" s="46" t="s">
        <v>1789</v>
      </c>
    </row>
    <row r="494" spans="1:8" ht="12.75" x14ac:dyDescent="0.2">
      <c r="A494" s="46" t="s">
        <v>1772</v>
      </c>
      <c r="B494" s="46" t="s">
        <v>1773</v>
      </c>
      <c r="C494" s="46" t="s">
        <v>1774</v>
      </c>
      <c r="D494" s="46" t="s">
        <v>1775</v>
      </c>
      <c r="E494" s="46" t="s">
        <v>1784</v>
      </c>
      <c r="F494" s="46" t="s">
        <v>1785</v>
      </c>
      <c r="G494" s="46" t="s">
        <v>1790</v>
      </c>
      <c r="H494" s="46" t="s">
        <v>1791</v>
      </c>
    </row>
    <row r="495" spans="1:8" ht="12.75" x14ac:dyDescent="0.2">
      <c r="A495" s="46" t="s">
        <v>1772</v>
      </c>
      <c r="B495" s="46" t="s">
        <v>1773</v>
      </c>
      <c r="C495" s="46" t="s">
        <v>1774</v>
      </c>
      <c r="D495" s="46" t="s">
        <v>1775</v>
      </c>
      <c r="E495" s="46" t="s">
        <v>1792</v>
      </c>
      <c r="F495" s="46" t="s">
        <v>1793</v>
      </c>
      <c r="G495" s="46" t="s">
        <v>1794</v>
      </c>
      <c r="H495" s="46" t="s">
        <v>1795</v>
      </c>
    </row>
    <row r="496" spans="1:8" ht="12.75" x14ac:dyDescent="0.2">
      <c r="A496" s="46" t="s">
        <v>1772</v>
      </c>
      <c r="B496" s="46" t="s">
        <v>1773</v>
      </c>
      <c r="C496" s="46" t="s">
        <v>1774</v>
      </c>
      <c r="D496" s="46" t="s">
        <v>1775</v>
      </c>
      <c r="E496" s="46" t="s">
        <v>1792</v>
      </c>
      <c r="F496" s="46" t="s">
        <v>1793</v>
      </c>
      <c r="G496" s="46" t="s">
        <v>1796</v>
      </c>
      <c r="H496" s="46" t="s">
        <v>1797</v>
      </c>
    </row>
    <row r="497" spans="1:8" ht="12.75" x14ac:dyDescent="0.2">
      <c r="A497" s="46" t="s">
        <v>1772</v>
      </c>
      <c r="B497" s="46" t="s">
        <v>1773</v>
      </c>
      <c r="C497" s="46" t="s">
        <v>1798</v>
      </c>
      <c r="D497" s="46" t="s">
        <v>1799</v>
      </c>
      <c r="E497" s="46" t="s">
        <v>1800</v>
      </c>
      <c r="F497" s="46" t="s">
        <v>1801</v>
      </c>
      <c r="G497" s="46" t="s">
        <v>1802</v>
      </c>
      <c r="H497" s="46" t="s">
        <v>1803</v>
      </c>
    </row>
    <row r="498" spans="1:8" ht="12.75" x14ac:dyDescent="0.2">
      <c r="A498" s="46" t="s">
        <v>1772</v>
      </c>
      <c r="B498" s="46" t="s">
        <v>1773</v>
      </c>
      <c r="C498" s="46" t="s">
        <v>1798</v>
      </c>
      <c r="D498" s="46" t="s">
        <v>1799</v>
      </c>
      <c r="E498" s="46" t="s">
        <v>1800</v>
      </c>
      <c r="F498" s="46" t="s">
        <v>1801</v>
      </c>
      <c r="G498" s="46" t="s">
        <v>1804</v>
      </c>
      <c r="H498" s="46" t="s">
        <v>1805</v>
      </c>
    </row>
    <row r="499" spans="1:8" ht="12.75" x14ac:dyDescent="0.2">
      <c r="A499" s="46" t="s">
        <v>1772</v>
      </c>
      <c r="B499" s="46" t="s">
        <v>1773</v>
      </c>
      <c r="C499" s="46" t="s">
        <v>1798</v>
      </c>
      <c r="D499" s="46" t="s">
        <v>1799</v>
      </c>
      <c r="E499" s="46" t="s">
        <v>1806</v>
      </c>
      <c r="F499" s="46" t="s">
        <v>1807</v>
      </c>
      <c r="G499" s="46" t="s">
        <v>1808</v>
      </c>
      <c r="H499" s="46" t="s">
        <v>1807</v>
      </c>
    </row>
    <row r="500" spans="1:8" ht="12.75" x14ac:dyDescent="0.2">
      <c r="A500" s="46" t="s">
        <v>1772</v>
      </c>
      <c r="B500" s="46" t="s">
        <v>1773</v>
      </c>
      <c r="C500" s="46" t="s">
        <v>1798</v>
      </c>
      <c r="D500" s="46" t="s">
        <v>1799</v>
      </c>
      <c r="E500" s="46" t="s">
        <v>1809</v>
      </c>
      <c r="F500" s="46" t="s">
        <v>1810</v>
      </c>
      <c r="G500" s="46" t="s">
        <v>1811</v>
      </c>
      <c r="H500" s="46" t="s">
        <v>1812</v>
      </c>
    </row>
    <row r="501" spans="1:8" ht="12.75" x14ac:dyDescent="0.2">
      <c r="A501" s="46" t="s">
        <v>1772</v>
      </c>
      <c r="B501" s="46" t="s">
        <v>1773</v>
      </c>
      <c r="C501" s="46" t="s">
        <v>1798</v>
      </c>
      <c r="D501" s="46" t="s">
        <v>1799</v>
      </c>
      <c r="E501" s="46" t="s">
        <v>1809</v>
      </c>
      <c r="F501" s="46" t="s">
        <v>1810</v>
      </c>
      <c r="G501" s="46" t="s">
        <v>1813</v>
      </c>
      <c r="H501" s="46" t="s">
        <v>1814</v>
      </c>
    </row>
    <row r="502" spans="1:8" ht="12.75" x14ac:dyDescent="0.2">
      <c r="A502" s="46" t="s">
        <v>1772</v>
      </c>
      <c r="B502" s="46" t="s">
        <v>1773</v>
      </c>
      <c r="C502" s="46" t="s">
        <v>1798</v>
      </c>
      <c r="D502" s="46" t="s">
        <v>1799</v>
      </c>
      <c r="E502" s="46" t="s">
        <v>1809</v>
      </c>
      <c r="F502" s="46" t="s">
        <v>1810</v>
      </c>
      <c r="G502" s="46" t="s">
        <v>1815</v>
      </c>
      <c r="H502" s="46" t="s">
        <v>1816</v>
      </c>
    </row>
    <row r="503" spans="1:8" ht="12.75" x14ac:dyDescent="0.2">
      <c r="A503" s="46" t="s">
        <v>1772</v>
      </c>
      <c r="B503" s="46" t="s">
        <v>1773</v>
      </c>
      <c r="C503" s="46" t="s">
        <v>1798</v>
      </c>
      <c r="D503" s="46" t="s">
        <v>1799</v>
      </c>
      <c r="E503" s="46" t="s">
        <v>1809</v>
      </c>
      <c r="F503" s="46" t="s">
        <v>1810</v>
      </c>
      <c r="G503" s="46" t="s">
        <v>1817</v>
      </c>
      <c r="H503" s="46" t="s">
        <v>1818</v>
      </c>
    </row>
    <row r="504" spans="1:8" ht="12.75" x14ac:dyDescent="0.2">
      <c r="A504" s="46" t="s">
        <v>1772</v>
      </c>
      <c r="B504" s="46" t="s">
        <v>1773</v>
      </c>
      <c r="C504" s="46" t="s">
        <v>1798</v>
      </c>
      <c r="D504" s="46" t="s">
        <v>1799</v>
      </c>
      <c r="E504" s="46" t="s">
        <v>1809</v>
      </c>
      <c r="F504" s="46" t="s">
        <v>1810</v>
      </c>
      <c r="G504" s="46" t="s">
        <v>1819</v>
      </c>
      <c r="H504" s="46" t="s">
        <v>1820</v>
      </c>
    </row>
    <row r="505" spans="1:8" ht="12.75" x14ac:dyDescent="0.2">
      <c r="A505" s="46" t="s">
        <v>1772</v>
      </c>
      <c r="B505" s="46" t="s">
        <v>1773</v>
      </c>
      <c r="C505" s="46" t="s">
        <v>1798</v>
      </c>
      <c r="D505" s="46" t="s">
        <v>1799</v>
      </c>
      <c r="E505" s="46" t="s">
        <v>1821</v>
      </c>
      <c r="F505" s="46" t="s">
        <v>1822</v>
      </c>
      <c r="G505" s="46" t="s">
        <v>1823</v>
      </c>
      <c r="H505" s="46" t="s">
        <v>1822</v>
      </c>
    </row>
    <row r="506" spans="1:8" ht="12.75" x14ac:dyDescent="0.2">
      <c r="A506" s="46" t="s">
        <v>1772</v>
      </c>
      <c r="B506" s="46" t="s">
        <v>1773</v>
      </c>
      <c r="C506" s="46" t="s">
        <v>1798</v>
      </c>
      <c r="D506" s="46" t="s">
        <v>1799</v>
      </c>
      <c r="E506" s="46" t="s">
        <v>1824</v>
      </c>
      <c r="F506" s="46" t="s">
        <v>1825</v>
      </c>
      <c r="G506" s="46" t="s">
        <v>1826</v>
      </c>
      <c r="H506" s="46" t="s">
        <v>1827</v>
      </c>
    </row>
    <row r="507" spans="1:8" ht="12.75" x14ac:dyDescent="0.2">
      <c r="A507" s="46" t="s">
        <v>1772</v>
      </c>
      <c r="B507" s="46" t="s">
        <v>1773</v>
      </c>
      <c r="C507" s="46" t="s">
        <v>1798</v>
      </c>
      <c r="D507" s="46" t="s">
        <v>1799</v>
      </c>
      <c r="E507" s="46" t="s">
        <v>1824</v>
      </c>
      <c r="F507" s="46" t="s">
        <v>1825</v>
      </c>
      <c r="G507" s="46" t="s">
        <v>1828</v>
      </c>
      <c r="H507" s="46" t="s">
        <v>1829</v>
      </c>
    </row>
    <row r="508" spans="1:8" ht="12.75" x14ac:dyDescent="0.2">
      <c r="A508" s="46" t="s">
        <v>1772</v>
      </c>
      <c r="B508" s="46" t="s">
        <v>1773</v>
      </c>
      <c r="C508" s="46" t="s">
        <v>1798</v>
      </c>
      <c r="D508" s="46" t="s">
        <v>1799</v>
      </c>
      <c r="E508" s="46" t="s">
        <v>1824</v>
      </c>
      <c r="F508" s="46" t="s">
        <v>1825</v>
      </c>
      <c r="G508" s="46" t="s">
        <v>1830</v>
      </c>
      <c r="H508" s="46" t="s">
        <v>1831</v>
      </c>
    </row>
    <row r="509" spans="1:8" ht="12.75" x14ac:dyDescent="0.2">
      <c r="A509" s="46" t="s">
        <v>1772</v>
      </c>
      <c r="B509" s="46" t="s">
        <v>1773</v>
      </c>
      <c r="C509" s="46" t="s">
        <v>1832</v>
      </c>
      <c r="D509" s="46" t="s">
        <v>2514</v>
      </c>
      <c r="E509" s="46" t="s">
        <v>1833</v>
      </c>
      <c r="F509" s="46" t="s">
        <v>2514</v>
      </c>
      <c r="G509" s="46" t="s">
        <v>1834</v>
      </c>
      <c r="H509" s="46" t="s">
        <v>1835</v>
      </c>
    </row>
    <row r="510" spans="1:8" ht="12.75" x14ac:dyDescent="0.2">
      <c r="A510" s="46" t="s">
        <v>1772</v>
      </c>
      <c r="B510" s="46" t="s">
        <v>1773</v>
      </c>
      <c r="C510" s="46" t="s">
        <v>1832</v>
      </c>
      <c r="D510" s="46" t="s">
        <v>2514</v>
      </c>
      <c r="E510" s="46" t="s">
        <v>1833</v>
      </c>
      <c r="F510" s="46" t="s">
        <v>2514</v>
      </c>
      <c r="G510" s="46" t="s">
        <v>1836</v>
      </c>
      <c r="H510" s="46" t="s">
        <v>1837</v>
      </c>
    </row>
    <row r="511" spans="1:8" ht="12.75" x14ac:dyDescent="0.2">
      <c r="A511" s="46" t="s">
        <v>1772</v>
      </c>
      <c r="B511" s="46" t="s">
        <v>1773</v>
      </c>
      <c r="C511" s="46" t="s">
        <v>1832</v>
      </c>
      <c r="D511" s="46" t="s">
        <v>2514</v>
      </c>
      <c r="E511" s="46" t="s">
        <v>1833</v>
      </c>
      <c r="F511" s="46" t="s">
        <v>2514</v>
      </c>
      <c r="G511" s="46" t="s">
        <v>1838</v>
      </c>
      <c r="H511" s="46" t="s">
        <v>1839</v>
      </c>
    </row>
    <row r="512" spans="1:8" x14ac:dyDescent="0.25">
      <c r="A512"/>
      <c r="B512"/>
      <c r="C512"/>
      <c r="D512"/>
      <c r="E512"/>
      <c r="F512"/>
      <c r="G512"/>
      <c r="H512"/>
    </row>
    <row r="513" spans="1:8" x14ac:dyDescent="0.25">
      <c r="A513"/>
      <c r="B513"/>
      <c r="C513"/>
      <c r="D513"/>
      <c r="E513"/>
      <c r="F513"/>
      <c r="G513"/>
      <c r="H513"/>
    </row>
    <row r="514" spans="1:8" x14ac:dyDescent="0.25">
      <c r="A514"/>
      <c r="B514"/>
      <c r="C514"/>
      <c r="D514"/>
      <c r="E514"/>
      <c r="F514"/>
      <c r="G514"/>
      <c r="H514"/>
    </row>
    <row r="515" spans="1:8" x14ac:dyDescent="0.25">
      <c r="A515"/>
      <c r="B515"/>
      <c r="C515"/>
      <c r="D515"/>
      <c r="E515"/>
      <c r="F515"/>
      <c r="G515"/>
      <c r="H515"/>
    </row>
    <row r="516" spans="1:8" x14ac:dyDescent="0.25">
      <c r="A516"/>
      <c r="B516"/>
      <c r="C516"/>
      <c r="D516"/>
      <c r="E516"/>
      <c r="F516"/>
      <c r="G516"/>
      <c r="H516"/>
    </row>
    <row r="517" spans="1:8" x14ac:dyDescent="0.25">
      <c r="A517"/>
      <c r="B517"/>
      <c r="C517"/>
      <c r="D517"/>
      <c r="E517"/>
      <c r="F517"/>
      <c r="G517"/>
      <c r="H517"/>
    </row>
    <row r="518" spans="1:8" x14ac:dyDescent="0.25">
      <c r="A518"/>
      <c r="B518"/>
      <c r="C518"/>
      <c r="D518"/>
      <c r="E518"/>
      <c r="F518"/>
      <c r="G518"/>
      <c r="H518"/>
    </row>
    <row r="519" spans="1:8" x14ac:dyDescent="0.25">
      <c r="A519"/>
      <c r="B519"/>
      <c r="C519"/>
      <c r="D519"/>
      <c r="E519"/>
      <c r="F519"/>
      <c r="G519"/>
      <c r="H519"/>
    </row>
    <row r="520" spans="1:8" x14ac:dyDescent="0.25">
      <c r="A520"/>
      <c r="B520"/>
      <c r="C520"/>
      <c r="D520"/>
      <c r="E520"/>
      <c r="F520"/>
      <c r="G520"/>
      <c r="H520"/>
    </row>
    <row r="521" spans="1:8" x14ac:dyDescent="0.25">
      <c r="A521"/>
      <c r="B521"/>
      <c r="C521"/>
      <c r="D521"/>
      <c r="E521"/>
      <c r="F521"/>
      <c r="G521"/>
      <c r="H521"/>
    </row>
    <row r="522" spans="1:8" x14ac:dyDescent="0.25">
      <c r="A522"/>
      <c r="B522"/>
      <c r="C522"/>
      <c r="D522"/>
      <c r="E522"/>
      <c r="F522"/>
      <c r="G522"/>
      <c r="H522"/>
    </row>
    <row r="523" spans="1:8" x14ac:dyDescent="0.25">
      <c r="A523"/>
      <c r="B523"/>
      <c r="C523"/>
      <c r="D523"/>
      <c r="E523"/>
      <c r="F523"/>
      <c r="G523"/>
      <c r="H523"/>
    </row>
    <row r="524" spans="1:8" x14ac:dyDescent="0.25">
      <c r="A524"/>
      <c r="B524"/>
      <c r="C524"/>
      <c r="D524"/>
      <c r="E524"/>
      <c r="F524"/>
      <c r="G524"/>
      <c r="H524"/>
    </row>
    <row r="525" spans="1:8" x14ac:dyDescent="0.25">
      <c r="A525"/>
      <c r="B525"/>
      <c r="C525"/>
      <c r="D525"/>
      <c r="E525"/>
      <c r="F525"/>
      <c r="G525"/>
      <c r="H525"/>
    </row>
    <row r="526" spans="1:8" x14ac:dyDescent="0.25">
      <c r="A526"/>
      <c r="B526"/>
      <c r="C526"/>
      <c r="D526"/>
      <c r="E526"/>
      <c r="F526"/>
      <c r="G526"/>
      <c r="H526"/>
    </row>
    <row r="527" spans="1:8" x14ac:dyDescent="0.25">
      <c r="A527"/>
      <c r="B527"/>
      <c r="C527"/>
      <c r="D527"/>
      <c r="E527"/>
      <c r="F527"/>
      <c r="G527"/>
      <c r="H527"/>
    </row>
    <row r="528" spans="1:8" x14ac:dyDescent="0.25">
      <c r="A528"/>
      <c r="B528"/>
      <c r="C528"/>
      <c r="D528"/>
      <c r="E528"/>
      <c r="F528"/>
      <c r="G528"/>
      <c r="H528"/>
    </row>
    <row r="529" spans="1:8" x14ac:dyDescent="0.25">
      <c r="A529"/>
      <c r="B529"/>
      <c r="C529"/>
      <c r="D529"/>
      <c r="E529"/>
      <c r="F529"/>
      <c r="G529"/>
      <c r="H529"/>
    </row>
  </sheetData>
  <autoFilter ref="A5:H5" xr:uid="{00000000-0009-0000-0000-000005000000}"/>
  <pageMargins left="0.7" right="0.7" top="0.75" bottom="0.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B1:L509"/>
  <sheetViews>
    <sheetView topLeftCell="B2" workbookViewId="0">
      <selection activeCell="B3" sqref="B3:B8"/>
    </sheetView>
  </sheetViews>
  <sheetFormatPr defaultColWidth="0" defaultRowHeight="15" zeroHeight="1" x14ac:dyDescent="0.25"/>
  <cols>
    <col min="1" max="1" width="9.28515625" hidden="1" customWidth="1"/>
    <col min="2" max="2" width="9.5703125" style="23" bestFit="1" customWidth="1"/>
    <col min="3" max="3" width="20.28515625" style="23" bestFit="1" customWidth="1"/>
    <col min="4" max="5" width="7.5703125" style="23" bestFit="1" customWidth="1"/>
    <col min="6" max="6" width="21.28515625" style="23" bestFit="1" customWidth="1"/>
    <col min="7" max="7" width="19.5703125" style="23" bestFit="1" customWidth="1"/>
    <col min="8" max="8" width="17" bestFit="1" customWidth="1"/>
    <col min="9" max="9" width="8.42578125" style="55" customWidth="1"/>
    <col min="10" max="10" width="12.42578125" style="56" bestFit="1" customWidth="1"/>
    <col min="11" max="12" width="0" hidden="1" customWidth="1"/>
    <col min="13" max="16384" width="9.28515625" hidden="1"/>
  </cols>
  <sheetData>
    <row r="1" spans="2:10" x14ac:dyDescent="0.25">
      <c r="I1" s="52"/>
      <c r="J1"/>
    </row>
    <row r="2" spans="2:10" s="6" customFormat="1" ht="24" customHeight="1" x14ac:dyDescent="0.25">
      <c r="B2" s="33" t="s">
        <v>1840</v>
      </c>
      <c r="C2" s="34" t="s">
        <v>1841</v>
      </c>
      <c r="D2" s="34" t="s">
        <v>11</v>
      </c>
      <c r="E2" s="34" t="s">
        <v>1842</v>
      </c>
      <c r="F2" s="34" t="s">
        <v>43</v>
      </c>
      <c r="G2" s="34" t="s">
        <v>1843</v>
      </c>
      <c r="H2" s="22" t="s">
        <v>1844</v>
      </c>
      <c r="I2" s="53" t="s">
        <v>1854</v>
      </c>
      <c r="J2" s="22" t="s">
        <v>24</v>
      </c>
    </row>
    <row r="3" spans="2:10" x14ac:dyDescent="0.25">
      <c r="B3" s="35" t="s">
        <v>1845</v>
      </c>
      <c r="C3" s="35" t="s">
        <v>18</v>
      </c>
      <c r="D3" s="35" t="s">
        <v>12</v>
      </c>
      <c r="E3" s="23" t="s">
        <v>7</v>
      </c>
      <c r="F3" s="35" t="s">
        <v>15</v>
      </c>
      <c r="G3" s="35" t="s">
        <v>1846</v>
      </c>
      <c r="H3" s="47" t="s">
        <v>1866</v>
      </c>
      <c r="I3" s="54" t="s">
        <v>303</v>
      </c>
      <c r="J3" s="69" t="s">
        <v>307</v>
      </c>
    </row>
    <row r="4" spans="2:10" x14ac:dyDescent="0.25">
      <c r="B4" s="35" t="s">
        <v>1847</v>
      </c>
      <c r="C4" s="35" t="s">
        <v>1848</v>
      </c>
      <c r="D4" s="35" t="s">
        <v>1497</v>
      </c>
      <c r="E4" s="23" t="s">
        <v>5</v>
      </c>
      <c r="F4" s="35" t="s">
        <v>301</v>
      </c>
      <c r="G4" s="35" t="s">
        <v>1849</v>
      </c>
      <c r="H4" s="47" t="s">
        <v>1868</v>
      </c>
      <c r="I4" s="54" t="s">
        <v>389</v>
      </c>
      <c r="J4" s="69" t="s">
        <v>309</v>
      </c>
    </row>
    <row r="5" spans="2:10" x14ac:dyDescent="0.25">
      <c r="B5" s="35" t="s">
        <v>1851</v>
      </c>
      <c r="C5" s="35" t="s">
        <v>42</v>
      </c>
      <c r="D5" s="35" t="s">
        <v>1850</v>
      </c>
      <c r="E5" s="35"/>
      <c r="G5" s="35" t="s">
        <v>16</v>
      </c>
      <c r="H5" s="47" t="s">
        <v>307</v>
      </c>
      <c r="I5" s="54" t="s">
        <v>398</v>
      </c>
      <c r="J5" s="69" t="s">
        <v>311</v>
      </c>
    </row>
    <row r="6" spans="2:10" x14ac:dyDescent="0.25">
      <c r="B6" s="35" t="s">
        <v>10</v>
      </c>
      <c r="C6" s="35"/>
      <c r="E6" s="35"/>
      <c r="H6" s="47" t="s">
        <v>492</v>
      </c>
      <c r="I6" s="54" t="s">
        <v>405</v>
      </c>
      <c r="J6" s="69" t="s">
        <v>313</v>
      </c>
    </row>
    <row r="7" spans="2:10" x14ac:dyDescent="0.25">
      <c r="B7" s="35" t="s">
        <v>1852</v>
      </c>
      <c r="C7" s="35"/>
      <c r="E7" s="35"/>
      <c r="H7" s="47" t="s">
        <v>494</v>
      </c>
      <c r="I7" s="54" t="s">
        <v>422</v>
      </c>
      <c r="J7" s="69" t="s">
        <v>315</v>
      </c>
    </row>
    <row r="8" spans="2:10" x14ac:dyDescent="0.25">
      <c r="B8" s="35" t="s">
        <v>1853</v>
      </c>
      <c r="C8" s="35"/>
      <c r="E8" s="35"/>
      <c r="H8" s="47" t="s">
        <v>496</v>
      </c>
      <c r="I8" s="54" t="s">
        <v>437</v>
      </c>
      <c r="J8" s="69" t="s">
        <v>319</v>
      </c>
    </row>
    <row r="9" spans="2:10" x14ac:dyDescent="0.25">
      <c r="B9" s="35" t="s">
        <v>2546</v>
      </c>
      <c r="C9" s="35"/>
      <c r="E9" s="35"/>
      <c r="H9" s="47" t="s">
        <v>1872</v>
      </c>
      <c r="I9" s="54" t="s">
        <v>441</v>
      </c>
      <c r="J9" s="69" t="s">
        <v>321</v>
      </c>
    </row>
    <row r="10" spans="2:10" x14ac:dyDescent="0.25">
      <c r="B10" s="35"/>
      <c r="C10" s="35"/>
      <c r="E10" s="35"/>
      <c r="H10" s="47" t="s">
        <v>319</v>
      </c>
      <c r="I10" s="54" t="s">
        <v>445</v>
      </c>
      <c r="J10" s="69" t="s">
        <v>323</v>
      </c>
    </row>
    <row r="11" spans="2:10" x14ac:dyDescent="0.25">
      <c r="C11" s="35"/>
      <c r="E11" s="35"/>
      <c r="F11" s="79"/>
      <c r="H11" s="47" t="s">
        <v>549</v>
      </c>
      <c r="I11" s="54" t="s">
        <v>464</v>
      </c>
      <c r="J11" s="69" t="s">
        <v>327</v>
      </c>
    </row>
    <row r="12" spans="2:10" x14ac:dyDescent="0.25">
      <c r="C12" s="35"/>
      <c r="E12" s="35"/>
      <c r="H12" s="47" t="s">
        <v>551</v>
      </c>
      <c r="I12" s="54" t="s">
        <v>475</v>
      </c>
      <c r="J12" s="69" t="s">
        <v>329</v>
      </c>
    </row>
    <row r="13" spans="2:10" x14ac:dyDescent="0.25">
      <c r="C13" s="35"/>
      <c r="E13" s="35"/>
      <c r="H13" s="47" t="s">
        <v>553</v>
      </c>
      <c r="I13" s="54" t="s">
        <v>488</v>
      </c>
      <c r="J13" s="69" t="s">
        <v>331</v>
      </c>
    </row>
    <row r="14" spans="2:10" x14ac:dyDescent="0.25">
      <c r="C14" s="35"/>
      <c r="D14" s="35"/>
      <c r="E14" s="35"/>
      <c r="H14" s="47" t="s">
        <v>555</v>
      </c>
      <c r="I14" s="54" t="s">
        <v>545</v>
      </c>
      <c r="J14" s="69" t="s">
        <v>333</v>
      </c>
    </row>
    <row r="15" spans="2:10" x14ac:dyDescent="0.25">
      <c r="C15" s="30"/>
      <c r="E15" s="30"/>
      <c r="H15" s="47" t="s">
        <v>1875</v>
      </c>
      <c r="I15" s="54" t="s">
        <v>560</v>
      </c>
      <c r="J15" s="69" t="s">
        <v>335</v>
      </c>
    </row>
    <row r="16" spans="2:10" x14ac:dyDescent="0.25">
      <c r="B16" s="35"/>
      <c r="C16" s="30"/>
      <c r="E16" s="30"/>
      <c r="H16" s="47" t="s">
        <v>327</v>
      </c>
      <c r="I16" s="54" t="s">
        <v>592</v>
      </c>
      <c r="J16" s="69" t="s">
        <v>337</v>
      </c>
    </row>
    <row r="17" spans="2:10" x14ac:dyDescent="0.25">
      <c r="B17" s="35"/>
      <c r="C17" s="30"/>
      <c r="E17" s="30"/>
      <c r="H17" s="47" t="s">
        <v>564</v>
      </c>
      <c r="I17" s="54" t="s">
        <v>614</v>
      </c>
      <c r="J17" s="69" t="s">
        <v>339</v>
      </c>
    </row>
    <row r="18" spans="2:10" x14ac:dyDescent="0.25">
      <c r="B18" s="35"/>
      <c r="C18" s="30"/>
      <c r="E18" s="30"/>
      <c r="H18" s="47" t="s">
        <v>329</v>
      </c>
      <c r="I18" s="54" t="s">
        <v>631</v>
      </c>
      <c r="J18" s="69" t="s">
        <v>341</v>
      </c>
    </row>
    <row r="19" spans="2:10" x14ac:dyDescent="0.25">
      <c r="B19" s="30"/>
      <c r="C19" s="30"/>
      <c r="E19" s="30"/>
      <c r="H19" s="47" t="s">
        <v>1877</v>
      </c>
      <c r="I19" s="54" t="s">
        <v>642</v>
      </c>
      <c r="J19" s="69" t="s">
        <v>345</v>
      </c>
    </row>
    <row r="20" spans="2:10" x14ac:dyDescent="0.25">
      <c r="B20" s="30"/>
      <c r="C20" s="30"/>
      <c r="D20" s="30"/>
      <c r="E20" s="30"/>
      <c r="H20" s="47" t="s">
        <v>1878</v>
      </c>
      <c r="I20" s="54" t="s">
        <v>649</v>
      </c>
      <c r="J20" s="69" t="s">
        <v>347</v>
      </c>
    </row>
    <row r="21" spans="2:10" x14ac:dyDescent="0.25">
      <c r="C21" s="30"/>
      <c r="D21" s="30"/>
      <c r="E21" s="30"/>
      <c r="H21" s="47" t="s">
        <v>1879</v>
      </c>
      <c r="I21" s="54" t="s">
        <v>691</v>
      </c>
      <c r="J21" s="69" t="s">
        <v>349</v>
      </c>
    </row>
    <row r="22" spans="2:10" x14ac:dyDescent="0.25">
      <c r="C22" s="30"/>
      <c r="D22" s="30"/>
      <c r="E22" s="30"/>
      <c r="H22" s="47" t="s">
        <v>1880</v>
      </c>
      <c r="I22" s="54" t="s">
        <v>712</v>
      </c>
      <c r="J22" s="69" t="s">
        <v>351</v>
      </c>
    </row>
    <row r="23" spans="2:10" x14ac:dyDescent="0.25">
      <c r="H23" s="47" t="s">
        <v>1882</v>
      </c>
      <c r="I23" s="54" t="s">
        <v>736</v>
      </c>
      <c r="J23" s="69" t="s">
        <v>353</v>
      </c>
    </row>
    <row r="24" spans="2:10" x14ac:dyDescent="0.25">
      <c r="H24" s="47" t="s">
        <v>331</v>
      </c>
      <c r="I24" s="54" t="s">
        <v>766</v>
      </c>
      <c r="J24" s="69" t="s">
        <v>355</v>
      </c>
    </row>
    <row r="25" spans="2:10" x14ac:dyDescent="0.25">
      <c r="H25" s="47" t="s">
        <v>575</v>
      </c>
      <c r="I25" s="54" t="s">
        <v>802</v>
      </c>
      <c r="J25" s="69" t="s">
        <v>357</v>
      </c>
    </row>
    <row r="26" spans="2:10" x14ac:dyDescent="0.25">
      <c r="H26" s="47" t="s">
        <v>577</v>
      </c>
      <c r="I26" s="54" t="s">
        <v>826</v>
      </c>
      <c r="J26" s="69" t="s">
        <v>361</v>
      </c>
    </row>
    <row r="27" spans="2:10" x14ac:dyDescent="0.25">
      <c r="B27" s="36"/>
      <c r="H27" s="47" t="s">
        <v>579</v>
      </c>
      <c r="I27" s="54" t="s">
        <v>880</v>
      </c>
      <c r="J27" s="69" t="s">
        <v>363</v>
      </c>
    </row>
    <row r="28" spans="2:10" x14ac:dyDescent="0.25">
      <c r="B28" s="35"/>
      <c r="H28" s="47" t="s">
        <v>581</v>
      </c>
      <c r="I28" s="54" t="s">
        <v>902</v>
      </c>
      <c r="J28" s="69" t="s">
        <v>365</v>
      </c>
    </row>
    <row r="29" spans="2:10" x14ac:dyDescent="0.25">
      <c r="B29" s="35"/>
      <c r="H29" s="47" t="s">
        <v>1886</v>
      </c>
      <c r="I29" s="54" t="s">
        <v>921</v>
      </c>
      <c r="J29" s="69" t="s">
        <v>369</v>
      </c>
    </row>
    <row r="30" spans="2:10" x14ac:dyDescent="0.25">
      <c r="H30" s="47" t="s">
        <v>1887</v>
      </c>
      <c r="I30" s="54" t="s">
        <v>925</v>
      </c>
      <c r="J30" s="69" t="s">
        <v>372</v>
      </c>
    </row>
    <row r="31" spans="2:10" x14ac:dyDescent="0.25">
      <c r="H31" s="47" t="s">
        <v>333</v>
      </c>
      <c r="I31" s="54" t="s">
        <v>932</v>
      </c>
      <c r="J31" s="69" t="s">
        <v>374</v>
      </c>
    </row>
    <row r="32" spans="2:10" x14ac:dyDescent="0.25">
      <c r="H32" s="47" t="s">
        <v>1890</v>
      </c>
      <c r="I32" s="54" t="s">
        <v>948</v>
      </c>
      <c r="J32" s="69" t="s">
        <v>378</v>
      </c>
    </row>
    <row r="33" spans="8:10" x14ac:dyDescent="0.25">
      <c r="H33" s="47" t="s">
        <v>1891</v>
      </c>
      <c r="I33" s="54" t="s">
        <v>959</v>
      </c>
      <c r="J33" s="69" t="s">
        <v>381</v>
      </c>
    </row>
    <row r="34" spans="8:10" x14ac:dyDescent="0.25">
      <c r="H34" s="47" t="s">
        <v>1893</v>
      </c>
      <c r="I34" s="54" t="s">
        <v>966</v>
      </c>
      <c r="J34" s="69" t="s">
        <v>383</v>
      </c>
    </row>
    <row r="35" spans="8:10" x14ac:dyDescent="0.25">
      <c r="H35" s="47" t="s">
        <v>1894</v>
      </c>
      <c r="I35" s="54" t="s">
        <v>1017</v>
      </c>
      <c r="J35" s="69" t="s">
        <v>385</v>
      </c>
    </row>
    <row r="36" spans="8:10" x14ac:dyDescent="0.25">
      <c r="H36" s="47" t="s">
        <v>335</v>
      </c>
      <c r="I36" s="54" t="s">
        <v>1043</v>
      </c>
      <c r="J36" s="69" t="s">
        <v>387</v>
      </c>
    </row>
    <row r="37" spans="8:10" x14ac:dyDescent="0.25">
      <c r="H37" s="47" t="s">
        <v>588</v>
      </c>
      <c r="I37" s="54" t="s">
        <v>1063</v>
      </c>
      <c r="J37" s="69" t="s">
        <v>392</v>
      </c>
    </row>
    <row r="38" spans="8:10" x14ac:dyDescent="0.25">
      <c r="H38" s="47" t="s">
        <v>341</v>
      </c>
      <c r="I38" s="54" t="s">
        <v>1076</v>
      </c>
      <c r="J38" s="69" t="s">
        <v>394</v>
      </c>
    </row>
    <row r="39" spans="8:10" x14ac:dyDescent="0.25">
      <c r="H39" s="47" t="s">
        <v>1896</v>
      </c>
      <c r="I39" s="54" t="s">
        <v>1093</v>
      </c>
      <c r="J39" s="69" t="s">
        <v>396</v>
      </c>
    </row>
    <row r="40" spans="8:10" x14ac:dyDescent="0.25">
      <c r="H40" s="47" t="s">
        <v>1897</v>
      </c>
      <c r="I40" s="54" t="s">
        <v>1120</v>
      </c>
      <c r="J40" s="69" t="s">
        <v>401</v>
      </c>
    </row>
    <row r="41" spans="8:10" x14ac:dyDescent="0.25">
      <c r="H41" s="47" t="s">
        <v>1899</v>
      </c>
      <c r="I41" s="54" t="s">
        <v>1125</v>
      </c>
      <c r="J41" s="69" t="s">
        <v>403</v>
      </c>
    </row>
    <row r="42" spans="8:10" x14ac:dyDescent="0.25">
      <c r="H42" s="47" t="s">
        <v>1900</v>
      </c>
      <c r="I42" s="54" t="s">
        <v>1141</v>
      </c>
      <c r="J42" s="69" t="s">
        <v>409</v>
      </c>
    </row>
    <row r="43" spans="8:10" x14ac:dyDescent="0.25">
      <c r="H43" s="47" t="s">
        <v>345</v>
      </c>
      <c r="I43" s="54" t="s">
        <v>1145</v>
      </c>
      <c r="J43" s="69" t="s">
        <v>411</v>
      </c>
    </row>
    <row r="44" spans="8:10" x14ac:dyDescent="0.25">
      <c r="H44" s="47" t="s">
        <v>596</v>
      </c>
      <c r="I44" s="54" t="s">
        <v>1160</v>
      </c>
      <c r="J44" s="69" t="s">
        <v>413</v>
      </c>
    </row>
    <row r="45" spans="8:10" x14ac:dyDescent="0.25">
      <c r="H45" s="47" t="s">
        <v>598</v>
      </c>
      <c r="I45" s="54" t="s">
        <v>1223</v>
      </c>
      <c r="J45" s="69" t="s">
        <v>415</v>
      </c>
    </row>
    <row r="46" spans="8:10" x14ac:dyDescent="0.25">
      <c r="H46" s="47" t="s">
        <v>600</v>
      </c>
      <c r="I46" s="54" t="s">
        <v>1233</v>
      </c>
      <c r="J46" s="69" t="s">
        <v>417</v>
      </c>
    </row>
    <row r="47" spans="8:10" x14ac:dyDescent="0.25">
      <c r="H47" s="47" t="s">
        <v>1907</v>
      </c>
      <c r="I47" s="54" t="s">
        <v>1237</v>
      </c>
      <c r="J47" s="69" t="s">
        <v>421</v>
      </c>
    </row>
    <row r="48" spans="8:10" x14ac:dyDescent="0.25">
      <c r="H48" s="47" t="s">
        <v>1908</v>
      </c>
      <c r="I48" s="54" t="s">
        <v>1255</v>
      </c>
      <c r="J48" s="69" t="s">
        <v>426</v>
      </c>
    </row>
    <row r="49" spans="8:10" x14ac:dyDescent="0.25">
      <c r="H49" s="47" t="s">
        <v>347</v>
      </c>
      <c r="I49" s="54" t="s">
        <v>1268</v>
      </c>
      <c r="J49" s="69" t="s">
        <v>429</v>
      </c>
    </row>
    <row r="50" spans="8:10" x14ac:dyDescent="0.25">
      <c r="H50" s="47" t="s">
        <v>1910</v>
      </c>
      <c r="I50" s="54" t="s">
        <v>1276</v>
      </c>
      <c r="J50" s="69" t="s">
        <v>431</v>
      </c>
    </row>
    <row r="51" spans="8:10" x14ac:dyDescent="0.25">
      <c r="H51" s="47" t="s">
        <v>357</v>
      </c>
      <c r="I51" s="54" t="s">
        <v>1284</v>
      </c>
      <c r="J51" s="69" t="s">
        <v>433</v>
      </c>
    </row>
    <row r="52" spans="8:10" x14ac:dyDescent="0.25">
      <c r="H52" s="47" t="s">
        <v>604</v>
      </c>
      <c r="I52" s="54" t="s">
        <v>1288</v>
      </c>
      <c r="J52" s="69" t="s">
        <v>440</v>
      </c>
    </row>
    <row r="53" spans="8:10" x14ac:dyDescent="0.25">
      <c r="H53" s="47" t="s">
        <v>606</v>
      </c>
      <c r="I53" s="54" t="s">
        <v>1299</v>
      </c>
      <c r="J53" s="69" t="s">
        <v>444</v>
      </c>
    </row>
    <row r="54" spans="8:10" x14ac:dyDescent="0.25">
      <c r="H54" s="47" t="s">
        <v>608</v>
      </c>
      <c r="I54" s="54" t="s">
        <v>1306</v>
      </c>
      <c r="J54" s="69" t="s">
        <v>448</v>
      </c>
    </row>
    <row r="55" spans="8:10" x14ac:dyDescent="0.25">
      <c r="H55" s="47" t="s">
        <v>610</v>
      </c>
      <c r="I55" s="54" t="s">
        <v>1327</v>
      </c>
      <c r="J55" s="69" t="s">
        <v>450</v>
      </c>
    </row>
    <row r="56" spans="8:10" x14ac:dyDescent="0.25">
      <c r="H56" s="47" t="s">
        <v>612</v>
      </c>
      <c r="I56" s="54" t="s">
        <v>1336</v>
      </c>
      <c r="J56" s="69" t="s">
        <v>452</v>
      </c>
    </row>
    <row r="57" spans="8:10" x14ac:dyDescent="0.25">
      <c r="H57" s="47" t="s">
        <v>1916</v>
      </c>
      <c r="I57" s="54" t="s">
        <v>1353</v>
      </c>
      <c r="J57" s="69" t="s">
        <v>454</v>
      </c>
    </row>
    <row r="58" spans="8:10" x14ac:dyDescent="0.25">
      <c r="H58" s="47" t="s">
        <v>1918</v>
      </c>
      <c r="I58" s="54" t="s">
        <v>1371</v>
      </c>
      <c r="J58" s="69" t="s">
        <v>456</v>
      </c>
    </row>
    <row r="59" spans="8:10" x14ac:dyDescent="0.25">
      <c r="H59" s="47" t="s">
        <v>1920</v>
      </c>
      <c r="I59" s="54" t="s">
        <v>1382</v>
      </c>
      <c r="J59" s="69" t="s">
        <v>458</v>
      </c>
    </row>
    <row r="60" spans="8:10" x14ac:dyDescent="0.25">
      <c r="H60" s="47" t="s">
        <v>1921</v>
      </c>
      <c r="I60" s="54" t="s">
        <v>1386</v>
      </c>
      <c r="J60" s="69" t="s">
        <v>460</v>
      </c>
    </row>
    <row r="61" spans="8:10" x14ac:dyDescent="0.25">
      <c r="H61" s="47" t="s">
        <v>1923</v>
      </c>
      <c r="I61" s="54" t="s">
        <v>1395</v>
      </c>
      <c r="J61" s="69" t="s">
        <v>462</v>
      </c>
    </row>
    <row r="62" spans="8:10" x14ac:dyDescent="0.25">
      <c r="H62" s="47" t="s">
        <v>1924</v>
      </c>
      <c r="I62" s="54" t="s">
        <v>1406</v>
      </c>
      <c r="J62" s="69" t="s">
        <v>468</v>
      </c>
    </row>
    <row r="63" spans="8:10" x14ac:dyDescent="0.25">
      <c r="H63" s="47" t="s">
        <v>1925</v>
      </c>
      <c r="I63" s="54" t="s">
        <v>1855</v>
      </c>
      <c r="J63" s="69" t="s">
        <v>470</v>
      </c>
    </row>
    <row r="64" spans="8:10" x14ac:dyDescent="0.25">
      <c r="H64" s="47" t="s">
        <v>1927</v>
      </c>
      <c r="I64" s="54" t="s">
        <v>1416</v>
      </c>
      <c r="J64" s="69" t="s">
        <v>474</v>
      </c>
    </row>
    <row r="65" spans="8:10" x14ac:dyDescent="0.25">
      <c r="H65" s="47" t="s">
        <v>744</v>
      </c>
      <c r="I65" s="54" t="s">
        <v>1437</v>
      </c>
      <c r="J65" s="69" t="s">
        <v>479</v>
      </c>
    </row>
    <row r="66" spans="8:10" x14ac:dyDescent="0.25">
      <c r="H66" s="47" t="s">
        <v>746</v>
      </c>
      <c r="I66" s="54" t="s">
        <v>1451</v>
      </c>
      <c r="J66" s="69" t="s">
        <v>481</v>
      </c>
    </row>
    <row r="67" spans="8:10" x14ac:dyDescent="0.25">
      <c r="H67" s="47" t="s">
        <v>1930</v>
      </c>
      <c r="I67" s="54" t="s">
        <v>1856</v>
      </c>
      <c r="J67" s="69" t="s">
        <v>485</v>
      </c>
    </row>
    <row r="68" spans="8:10" x14ac:dyDescent="0.25">
      <c r="H68" s="47" t="s">
        <v>1932</v>
      </c>
      <c r="I68" s="54" t="s">
        <v>1464</v>
      </c>
      <c r="J68" s="69" t="s">
        <v>492</v>
      </c>
    </row>
    <row r="69" spans="8:10" x14ac:dyDescent="0.25">
      <c r="H69" s="47" t="s">
        <v>1934</v>
      </c>
      <c r="I69" s="54" t="s">
        <v>1486</v>
      </c>
      <c r="J69" s="69" t="s">
        <v>494</v>
      </c>
    </row>
    <row r="70" spans="8:10" x14ac:dyDescent="0.25">
      <c r="H70" s="47" t="s">
        <v>1936</v>
      </c>
      <c r="I70" s="54" t="s">
        <v>1857</v>
      </c>
      <c r="J70" s="69" t="s">
        <v>496</v>
      </c>
    </row>
    <row r="71" spans="8:10" x14ac:dyDescent="0.25">
      <c r="H71" s="47" t="s">
        <v>1938</v>
      </c>
      <c r="I71" s="54" t="s">
        <v>1499</v>
      </c>
      <c r="J71" s="69" t="s">
        <v>500</v>
      </c>
    </row>
    <row r="72" spans="8:10" x14ac:dyDescent="0.25">
      <c r="H72" s="47" t="s">
        <v>1939</v>
      </c>
      <c r="I72" s="54" t="s">
        <v>1543</v>
      </c>
      <c r="J72" s="69" t="s">
        <v>503</v>
      </c>
    </row>
    <row r="73" spans="8:10" x14ac:dyDescent="0.25">
      <c r="H73" s="47" t="s">
        <v>1941</v>
      </c>
      <c r="I73" s="54" t="s">
        <v>1858</v>
      </c>
      <c r="J73" s="69" t="s">
        <v>505</v>
      </c>
    </row>
    <row r="74" spans="8:10" x14ac:dyDescent="0.25">
      <c r="H74" s="47" t="s">
        <v>773</v>
      </c>
      <c r="I74" s="54" t="s">
        <v>1549</v>
      </c>
      <c r="J74" s="69" t="s">
        <v>507</v>
      </c>
    </row>
    <row r="75" spans="8:10" x14ac:dyDescent="0.25">
      <c r="H75" s="47" t="s">
        <v>775</v>
      </c>
      <c r="I75" s="54" t="s">
        <v>1572</v>
      </c>
      <c r="J75" s="69" t="s">
        <v>511</v>
      </c>
    </row>
    <row r="76" spans="8:10" x14ac:dyDescent="0.25">
      <c r="H76" s="47" t="s">
        <v>777</v>
      </c>
      <c r="I76" s="54" t="s">
        <v>1859</v>
      </c>
      <c r="J76" s="69" t="s">
        <v>514</v>
      </c>
    </row>
    <row r="77" spans="8:10" x14ac:dyDescent="0.25">
      <c r="H77" s="47" t="s">
        <v>1944</v>
      </c>
      <c r="I77" s="54" t="s">
        <v>1587</v>
      </c>
      <c r="J77" s="69" t="s">
        <v>517</v>
      </c>
    </row>
    <row r="78" spans="8:10" x14ac:dyDescent="0.25">
      <c r="H78" s="47" t="s">
        <v>785</v>
      </c>
      <c r="I78" s="54" t="s">
        <v>1607</v>
      </c>
      <c r="J78" s="69" t="s">
        <v>519</v>
      </c>
    </row>
    <row r="79" spans="8:10" x14ac:dyDescent="0.25">
      <c r="H79" s="47" t="s">
        <v>1946</v>
      </c>
      <c r="I79" s="54" t="s">
        <v>1611</v>
      </c>
      <c r="J79" s="69" t="s">
        <v>523</v>
      </c>
    </row>
    <row r="80" spans="8:10" x14ac:dyDescent="0.25">
      <c r="H80" s="47" t="s">
        <v>1948</v>
      </c>
      <c r="I80" s="54" t="s">
        <v>1860</v>
      </c>
      <c r="J80" s="69" t="s">
        <v>525</v>
      </c>
    </row>
    <row r="81" spans="8:10" x14ac:dyDescent="0.25">
      <c r="H81" s="47" t="s">
        <v>1950</v>
      </c>
      <c r="I81" s="54" t="s">
        <v>1861</v>
      </c>
      <c r="J81" s="69" t="s">
        <v>527</v>
      </c>
    </row>
    <row r="82" spans="8:10" x14ac:dyDescent="0.25">
      <c r="H82" s="47" t="s">
        <v>1952</v>
      </c>
      <c r="I82" s="54" t="s">
        <v>1630</v>
      </c>
      <c r="J82" s="69" t="s">
        <v>529</v>
      </c>
    </row>
    <row r="83" spans="8:10" x14ac:dyDescent="0.25">
      <c r="H83" s="47" t="s">
        <v>1954</v>
      </c>
      <c r="I83" s="54" t="s">
        <v>1645</v>
      </c>
      <c r="J83" s="69" t="s">
        <v>533</v>
      </c>
    </row>
    <row r="84" spans="8:10" x14ac:dyDescent="0.25">
      <c r="H84" s="47" t="s">
        <v>1956</v>
      </c>
      <c r="I84" s="54" t="s">
        <v>1652</v>
      </c>
      <c r="J84" s="69" t="s">
        <v>535</v>
      </c>
    </row>
    <row r="85" spans="8:10" x14ac:dyDescent="0.25">
      <c r="H85" s="47" t="s">
        <v>1957</v>
      </c>
      <c r="I85" s="54" t="s">
        <v>1862</v>
      </c>
      <c r="J85" s="69" t="s">
        <v>539</v>
      </c>
    </row>
    <row r="86" spans="8:10" x14ac:dyDescent="0.25">
      <c r="H86" s="47" t="s">
        <v>1959</v>
      </c>
      <c r="I86" s="54" t="s">
        <v>1666</v>
      </c>
      <c r="J86" s="69" t="s">
        <v>541</v>
      </c>
    </row>
    <row r="87" spans="8:10" x14ac:dyDescent="0.25">
      <c r="H87" s="47" t="s">
        <v>1961</v>
      </c>
      <c r="I87" s="54" t="s">
        <v>1673</v>
      </c>
      <c r="J87" s="69" t="s">
        <v>543</v>
      </c>
    </row>
    <row r="88" spans="8:10" x14ac:dyDescent="0.25">
      <c r="H88" s="47" t="s">
        <v>1962</v>
      </c>
      <c r="I88" s="54" t="s">
        <v>1702</v>
      </c>
      <c r="J88" s="69" t="s">
        <v>549</v>
      </c>
    </row>
    <row r="89" spans="8:10" x14ac:dyDescent="0.25">
      <c r="H89" s="47" t="s">
        <v>1964</v>
      </c>
      <c r="I89" s="54" t="s">
        <v>1709</v>
      </c>
      <c r="J89" s="69" t="s">
        <v>551</v>
      </c>
    </row>
    <row r="90" spans="8:10" x14ac:dyDescent="0.25">
      <c r="H90" s="47" t="s">
        <v>1966</v>
      </c>
      <c r="I90" s="54" t="s">
        <v>1863</v>
      </c>
      <c r="J90" s="69" t="s">
        <v>553</v>
      </c>
    </row>
    <row r="91" spans="8:10" x14ac:dyDescent="0.25">
      <c r="H91" s="47" t="s">
        <v>1968</v>
      </c>
      <c r="I91" s="54" t="s">
        <v>1719</v>
      </c>
      <c r="J91" s="69" t="s">
        <v>555</v>
      </c>
    </row>
    <row r="92" spans="8:10" x14ac:dyDescent="0.25">
      <c r="H92" s="47" t="s">
        <v>1970</v>
      </c>
      <c r="I92" s="54" t="s">
        <v>1730</v>
      </c>
      <c r="J92" s="69" t="s">
        <v>559</v>
      </c>
    </row>
    <row r="93" spans="8:10" x14ac:dyDescent="0.25">
      <c r="H93" s="47" t="s">
        <v>1972</v>
      </c>
      <c r="I93" s="54" t="s">
        <v>1739</v>
      </c>
      <c r="J93" s="69" t="s">
        <v>564</v>
      </c>
    </row>
    <row r="94" spans="8:10" x14ac:dyDescent="0.25">
      <c r="H94" s="47" t="s">
        <v>1973</v>
      </c>
      <c r="I94" s="54" t="s">
        <v>1763</v>
      </c>
      <c r="J94" s="69" t="s">
        <v>566</v>
      </c>
    </row>
    <row r="95" spans="8:10" x14ac:dyDescent="0.25">
      <c r="H95" s="47" t="s">
        <v>1974</v>
      </c>
      <c r="I95" s="54" t="s">
        <v>1864</v>
      </c>
      <c r="J95" s="69" t="s">
        <v>568</v>
      </c>
    </row>
    <row r="96" spans="8:10" x14ac:dyDescent="0.25">
      <c r="H96" s="47" t="s">
        <v>1976</v>
      </c>
      <c r="I96" s="54" t="s">
        <v>1774</v>
      </c>
      <c r="J96" s="69" t="s">
        <v>572</v>
      </c>
    </row>
    <row r="97" spans="8:10" x14ac:dyDescent="0.25">
      <c r="H97" s="47" t="s">
        <v>806</v>
      </c>
      <c r="I97" s="54" t="s">
        <v>1798</v>
      </c>
      <c r="J97" s="69" t="s">
        <v>575</v>
      </c>
    </row>
    <row r="98" spans="8:10" x14ac:dyDescent="0.25">
      <c r="H98" s="47" t="s">
        <v>808</v>
      </c>
      <c r="I98" s="54" t="s">
        <v>1832</v>
      </c>
      <c r="J98" s="69" t="s">
        <v>577</v>
      </c>
    </row>
    <row r="99" spans="8:10" x14ac:dyDescent="0.25">
      <c r="H99" s="47" t="s">
        <v>1978</v>
      </c>
      <c r="J99" s="69" t="s">
        <v>579</v>
      </c>
    </row>
    <row r="100" spans="8:10" x14ac:dyDescent="0.25">
      <c r="H100" s="47" t="s">
        <v>1980</v>
      </c>
      <c r="J100" s="69" t="s">
        <v>581</v>
      </c>
    </row>
    <row r="101" spans="8:10" x14ac:dyDescent="0.25">
      <c r="H101" s="47" t="s">
        <v>1982</v>
      </c>
      <c r="J101" s="69" t="s">
        <v>585</v>
      </c>
    </row>
    <row r="102" spans="8:10" x14ac:dyDescent="0.25">
      <c r="H102" s="47" t="s">
        <v>1984</v>
      </c>
      <c r="J102" s="69" t="s">
        <v>588</v>
      </c>
    </row>
    <row r="103" spans="8:10" x14ac:dyDescent="0.25">
      <c r="H103" s="47" t="s">
        <v>1986</v>
      </c>
      <c r="J103" s="69" t="s">
        <v>590</v>
      </c>
    </row>
    <row r="104" spans="8:10" x14ac:dyDescent="0.25">
      <c r="H104" s="47" t="s">
        <v>1988</v>
      </c>
      <c r="J104" s="69" t="s">
        <v>596</v>
      </c>
    </row>
    <row r="105" spans="8:10" x14ac:dyDescent="0.25">
      <c r="H105" s="47" t="s">
        <v>1989</v>
      </c>
      <c r="J105" s="69" t="s">
        <v>598</v>
      </c>
    </row>
    <row r="106" spans="8:10" x14ac:dyDescent="0.25">
      <c r="H106" s="47" t="s">
        <v>1991</v>
      </c>
      <c r="J106" s="69" t="s">
        <v>600</v>
      </c>
    </row>
    <row r="107" spans="8:10" x14ac:dyDescent="0.25">
      <c r="H107" s="47" t="s">
        <v>1992</v>
      </c>
      <c r="J107" s="69" t="s">
        <v>604</v>
      </c>
    </row>
    <row r="108" spans="8:10" x14ac:dyDescent="0.25">
      <c r="H108" s="47" t="s">
        <v>1994</v>
      </c>
      <c r="J108" s="69" t="s">
        <v>606</v>
      </c>
    </row>
    <row r="109" spans="8:10" x14ac:dyDescent="0.25">
      <c r="H109" s="47" t="s">
        <v>1995</v>
      </c>
      <c r="J109" s="69" t="s">
        <v>608</v>
      </c>
    </row>
    <row r="110" spans="8:10" x14ac:dyDescent="0.25">
      <c r="H110" s="47" t="s">
        <v>1996</v>
      </c>
      <c r="J110" s="69" t="s">
        <v>610</v>
      </c>
    </row>
    <row r="111" spans="8:10" x14ac:dyDescent="0.25">
      <c r="H111" s="47" t="s">
        <v>1997</v>
      </c>
      <c r="J111" s="69" t="s">
        <v>612</v>
      </c>
    </row>
    <row r="112" spans="8:10" x14ac:dyDescent="0.25">
      <c r="H112" s="47" t="s">
        <v>1999</v>
      </c>
      <c r="J112" s="69" t="s">
        <v>618</v>
      </c>
    </row>
    <row r="113" spans="8:10" x14ac:dyDescent="0.25">
      <c r="H113" s="47" t="s">
        <v>2000</v>
      </c>
      <c r="J113" s="69" t="s">
        <v>621</v>
      </c>
    </row>
    <row r="114" spans="8:10" x14ac:dyDescent="0.25">
      <c r="H114" s="47" t="s">
        <v>2001</v>
      </c>
      <c r="J114" s="69" t="s">
        <v>623</v>
      </c>
    </row>
    <row r="115" spans="8:10" x14ac:dyDescent="0.25">
      <c r="H115" s="47" t="s">
        <v>2003</v>
      </c>
      <c r="J115" s="69" t="s">
        <v>625</v>
      </c>
    </row>
    <row r="116" spans="8:10" x14ac:dyDescent="0.25">
      <c r="H116" s="47" t="s">
        <v>2005</v>
      </c>
      <c r="J116" s="69" t="s">
        <v>627</v>
      </c>
    </row>
    <row r="117" spans="8:10" x14ac:dyDescent="0.25">
      <c r="H117" s="47" t="s">
        <v>2007</v>
      </c>
      <c r="J117" s="69" t="s">
        <v>629</v>
      </c>
    </row>
    <row r="118" spans="8:10" x14ac:dyDescent="0.25">
      <c r="H118" s="47" t="s">
        <v>2008</v>
      </c>
      <c r="J118" s="69" t="s">
        <v>635</v>
      </c>
    </row>
    <row r="119" spans="8:10" x14ac:dyDescent="0.25">
      <c r="H119" s="47" t="s">
        <v>2010</v>
      </c>
      <c r="J119" s="69" t="s">
        <v>637</v>
      </c>
    </row>
    <row r="120" spans="8:10" x14ac:dyDescent="0.25">
      <c r="H120" s="47" t="s">
        <v>2011</v>
      </c>
      <c r="J120" s="69" t="s">
        <v>641</v>
      </c>
    </row>
    <row r="121" spans="8:10" x14ac:dyDescent="0.25">
      <c r="H121" s="47" t="s">
        <v>2012</v>
      </c>
      <c r="J121" s="69" t="s">
        <v>645</v>
      </c>
    </row>
    <row r="122" spans="8:10" x14ac:dyDescent="0.25">
      <c r="H122" s="47" t="s">
        <v>2013</v>
      </c>
      <c r="J122" s="69" t="s">
        <v>647</v>
      </c>
    </row>
    <row r="123" spans="8:10" x14ac:dyDescent="0.25">
      <c r="H123" s="47" t="s">
        <v>2015</v>
      </c>
      <c r="J123" s="69" t="s">
        <v>653</v>
      </c>
    </row>
    <row r="124" spans="8:10" x14ac:dyDescent="0.25">
      <c r="H124" s="47" t="s">
        <v>2016</v>
      </c>
      <c r="J124" s="69" t="s">
        <v>655</v>
      </c>
    </row>
    <row r="125" spans="8:10" x14ac:dyDescent="0.25">
      <c r="H125" s="47" t="s">
        <v>830</v>
      </c>
      <c r="J125" s="69" t="s">
        <v>657</v>
      </c>
    </row>
    <row r="126" spans="8:10" x14ac:dyDescent="0.25">
      <c r="H126" s="47" t="s">
        <v>832</v>
      </c>
      <c r="J126" s="69" t="s">
        <v>661</v>
      </c>
    </row>
    <row r="127" spans="8:10" x14ac:dyDescent="0.25">
      <c r="H127" s="47" t="s">
        <v>2018</v>
      </c>
      <c r="J127" s="69" t="s">
        <v>663</v>
      </c>
    </row>
    <row r="128" spans="8:10" x14ac:dyDescent="0.25">
      <c r="H128" s="47" t="s">
        <v>2020</v>
      </c>
      <c r="J128" s="69" t="s">
        <v>667</v>
      </c>
    </row>
    <row r="129" spans="8:10" x14ac:dyDescent="0.25">
      <c r="H129" s="47" t="s">
        <v>2021</v>
      </c>
      <c r="J129" s="69" t="s">
        <v>669</v>
      </c>
    </row>
    <row r="130" spans="8:10" x14ac:dyDescent="0.25">
      <c r="H130" s="47" t="s">
        <v>2022</v>
      </c>
      <c r="J130" s="69" t="s">
        <v>673</v>
      </c>
    </row>
    <row r="131" spans="8:10" x14ac:dyDescent="0.25">
      <c r="H131" s="47" t="s">
        <v>838</v>
      </c>
      <c r="J131" s="69" t="s">
        <v>675</v>
      </c>
    </row>
    <row r="132" spans="8:10" x14ac:dyDescent="0.25">
      <c r="H132" s="47" t="s">
        <v>840</v>
      </c>
      <c r="J132" s="69" t="s">
        <v>679</v>
      </c>
    </row>
    <row r="133" spans="8:10" x14ac:dyDescent="0.25">
      <c r="H133" s="47" t="s">
        <v>2025</v>
      </c>
      <c r="J133" s="69" t="s">
        <v>681</v>
      </c>
    </row>
    <row r="134" spans="8:10" x14ac:dyDescent="0.25">
      <c r="H134" s="47" t="s">
        <v>876</v>
      </c>
      <c r="J134" s="69" t="s">
        <v>685</v>
      </c>
    </row>
    <row r="135" spans="8:10" x14ac:dyDescent="0.25">
      <c r="H135" s="47" t="s">
        <v>2027</v>
      </c>
      <c r="J135" s="69" t="s">
        <v>687</v>
      </c>
    </row>
    <row r="136" spans="8:10" x14ac:dyDescent="0.25">
      <c r="H136" s="47" t="s">
        <v>2029</v>
      </c>
      <c r="J136" s="69" t="s">
        <v>689</v>
      </c>
    </row>
    <row r="137" spans="8:10" x14ac:dyDescent="0.25">
      <c r="H137" s="47" t="s">
        <v>2031</v>
      </c>
      <c r="J137" s="69" t="s">
        <v>695</v>
      </c>
    </row>
    <row r="138" spans="8:10" x14ac:dyDescent="0.25">
      <c r="H138" s="47" t="s">
        <v>2032</v>
      </c>
      <c r="J138" s="69" t="s">
        <v>697</v>
      </c>
    </row>
    <row r="139" spans="8:10" x14ac:dyDescent="0.25">
      <c r="H139" s="47" t="s">
        <v>884</v>
      </c>
      <c r="J139" s="69" t="s">
        <v>699</v>
      </c>
    </row>
    <row r="140" spans="8:10" x14ac:dyDescent="0.25">
      <c r="H140" s="47" t="s">
        <v>886</v>
      </c>
      <c r="J140" s="69" t="s">
        <v>701</v>
      </c>
    </row>
    <row r="141" spans="8:10" x14ac:dyDescent="0.25">
      <c r="H141" s="47" t="s">
        <v>888</v>
      </c>
      <c r="J141" s="69" t="s">
        <v>703</v>
      </c>
    </row>
    <row r="142" spans="8:10" x14ac:dyDescent="0.25">
      <c r="H142" s="47" t="s">
        <v>2035</v>
      </c>
      <c r="J142" s="69" t="s">
        <v>705</v>
      </c>
    </row>
    <row r="143" spans="8:10" x14ac:dyDescent="0.25">
      <c r="H143" s="47" t="s">
        <v>2037</v>
      </c>
      <c r="J143" s="69" t="s">
        <v>707</v>
      </c>
    </row>
    <row r="144" spans="8:10" x14ac:dyDescent="0.25">
      <c r="H144" s="47" t="s">
        <v>890</v>
      </c>
      <c r="J144" s="69" t="s">
        <v>711</v>
      </c>
    </row>
    <row r="145" spans="8:10" x14ac:dyDescent="0.25">
      <c r="H145" s="47" t="s">
        <v>2039</v>
      </c>
      <c r="J145" s="69" t="s">
        <v>716</v>
      </c>
    </row>
    <row r="146" spans="8:10" x14ac:dyDescent="0.25">
      <c r="H146" s="47" t="s">
        <v>2040</v>
      </c>
      <c r="J146" s="69" t="s">
        <v>719</v>
      </c>
    </row>
    <row r="147" spans="8:10" x14ac:dyDescent="0.25">
      <c r="H147" s="47" t="s">
        <v>2042</v>
      </c>
      <c r="J147" s="69" t="s">
        <v>721</v>
      </c>
    </row>
    <row r="148" spans="8:10" x14ac:dyDescent="0.25">
      <c r="H148" s="47" t="s">
        <v>2043</v>
      </c>
      <c r="J148" s="69" t="s">
        <v>725</v>
      </c>
    </row>
    <row r="149" spans="8:10" x14ac:dyDescent="0.25">
      <c r="H149" s="47" t="s">
        <v>2044</v>
      </c>
      <c r="J149" s="69" t="s">
        <v>727</v>
      </c>
    </row>
    <row r="150" spans="8:10" x14ac:dyDescent="0.25">
      <c r="H150" s="47" t="s">
        <v>2045</v>
      </c>
      <c r="J150" s="69" t="s">
        <v>729</v>
      </c>
    </row>
    <row r="151" spans="8:10" x14ac:dyDescent="0.25">
      <c r="H151" s="47" t="s">
        <v>2046</v>
      </c>
      <c r="J151" s="69" t="s">
        <v>731</v>
      </c>
    </row>
    <row r="152" spans="8:10" x14ac:dyDescent="0.25">
      <c r="H152" s="47" t="s">
        <v>2047</v>
      </c>
      <c r="J152" s="69" t="s">
        <v>735</v>
      </c>
    </row>
    <row r="153" spans="8:10" x14ac:dyDescent="0.25">
      <c r="H153" s="47" t="s">
        <v>2049</v>
      </c>
      <c r="J153" s="69" t="s">
        <v>740</v>
      </c>
    </row>
    <row r="154" spans="8:10" x14ac:dyDescent="0.25">
      <c r="H154" s="47" t="s">
        <v>2050</v>
      </c>
      <c r="J154" s="69" t="s">
        <v>744</v>
      </c>
    </row>
    <row r="155" spans="8:10" x14ac:dyDescent="0.25">
      <c r="H155" s="47" t="s">
        <v>2051</v>
      </c>
      <c r="J155" s="69" t="s">
        <v>746</v>
      </c>
    </row>
    <row r="156" spans="8:10" x14ac:dyDescent="0.25">
      <c r="H156" s="47" t="s">
        <v>2052</v>
      </c>
      <c r="J156" s="69" t="s">
        <v>750</v>
      </c>
    </row>
    <row r="157" spans="8:10" x14ac:dyDescent="0.25">
      <c r="H157" s="47" t="s">
        <v>2053</v>
      </c>
      <c r="J157" s="69" t="s">
        <v>752</v>
      </c>
    </row>
    <row r="158" spans="8:10" x14ac:dyDescent="0.25">
      <c r="H158" s="47" t="s">
        <v>2054</v>
      </c>
      <c r="J158" s="69" t="s">
        <v>754</v>
      </c>
    </row>
    <row r="159" spans="8:10" x14ac:dyDescent="0.25">
      <c r="H159" s="47" t="s">
        <v>2055</v>
      </c>
      <c r="J159" s="69" t="s">
        <v>756</v>
      </c>
    </row>
    <row r="160" spans="8:10" x14ac:dyDescent="0.25">
      <c r="H160" s="47" t="s">
        <v>2056</v>
      </c>
      <c r="J160" s="69" t="s">
        <v>760</v>
      </c>
    </row>
    <row r="161" spans="8:10" x14ac:dyDescent="0.25">
      <c r="H161" s="47" t="s">
        <v>2058</v>
      </c>
      <c r="J161" s="69" t="s">
        <v>762</v>
      </c>
    </row>
    <row r="162" spans="8:10" x14ac:dyDescent="0.25">
      <c r="H162" s="47" t="s">
        <v>2059</v>
      </c>
      <c r="J162" s="69" t="s">
        <v>764</v>
      </c>
    </row>
    <row r="163" spans="8:10" x14ac:dyDescent="0.25">
      <c r="H163" s="47" t="s">
        <v>2061</v>
      </c>
      <c r="J163" s="69" t="s">
        <v>770</v>
      </c>
    </row>
    <row r="164" spans="8:10" x14ac:dyDescent="0.25">
      <c r="H164" s="47" t="s">
        <v>2062</v>
      </c>
      <c r="J164" s="69" t="s">
        <v>773</v>
      </c>
    </row>
    <row r="165" spans="8:10" x14ac:dyDescent="0.25">
      <c r="H165" s="47" t="s">
        <v>2063</v>
      </c>
      <c r="J165" s="69" t="s">
        <v>775</v>
      </c>
    </row>
    <row r="166" spans="8:10" x14ac:dyDescent="0.25">
      <c r="H166" s="47" t="s">
        <v>2065</v>
      </c>
      <c r="J166" s="69" t="s">
        <v>777</v>
      </c>
    </row>
    <row r="167" spans="8:10" x14ac:dyDescent="0.25">
      <c r="H167" s="47" t="s">
        <v>906</v>
      </c>
      <c r="J167" s="69" t="s">
        <v>779</v>
      </c>
    </row>
    <row r="168" spans="8:10" x14ac:dyDescent="0.25">
      <c r="H168" s="47" t="s">
        <v>908</v>
      </c>
      <c r="J168" s="69" t="s">
        <v>781</v>
      </c>
    </row>
    <row r="169" spans="8:10" x14ac:dyDescent="0.25">
      <c r="H169" s="47" t="s">
        <v>2069</v>
      </c>
      <c r="J169" s="69" t="s">
        <v>785</v>
      </c>
    </row>
    <row r="170" spans="8:10" x14ac:dyDescent="0.25">
      <c r="H170" s="47" t="s">
        <v>2071</v>
      </c>
      <c r="J170" s="69" t="s">
        <v>787</v>
      </c>
    </row>
    <row r="171" spans="8:10" x14ac:dyDescent="0.25">
      <c r="H171" s="47" t="s">
        <v>2073</v>
      </c>
      <c r="J171" s="69" t="s">
        <v>791</v>
      </c>
    </row>
    <row r="172" spans="8:10" x14ac:dyDescent="0.25">
      <c r="H172" s="47" t="s">
        <v>2074</v>
      </c>
      <c r="J172" s="69" t="s">
        <v>794</v>
      </c>
    </row>
    <row r="173" spans="8:10" x14ac:dyDescent="0.25">
      <c r="H173" s="47" t="s">
        <v>2076</v>
      </c>
      <c r="J173" s="69" t="s">
        <v>796</v>
      </c>
    </row>
    <row r="174" spans="8:10" x14ac:dyDescent="0.25">
      <c r="H174" s="47" t="s">
        <v>2077</v>
      </c>
      <c r="J174" s="69" t="s">
        <v>798</v>
      </c>
    </row>
    <row r="175" spans="8:10" x14ac:dyDescent="0.25">
      <c r="H175" s="47" t="s">
        <v>2079</v>
      </c>
      <c r="J175" s="69" t="s">
        <v>800</v>
      </c>
    </row>
    <row r="176" spans="8:10" x14ac:dyDescent="0.25">
      <c r="H176" s="47" t="s">
        <v>2080</v>
      </c>
      <c r="J176" s="69" t="s">
        <v>806</v>
      </c>
    </row>
    <row r="177" spans="8:10" x14ac:dyDescent="0.25">
      <c r="H177" s="47" t="s">
        <v>2082</v>
      </c>
      <c r="J177" s="69" t="s">
        <v>808</v>
      </c>
    </row>
    <row r="178" spans="8:10" x14ac:dyDescent="0.25">
      <c r="H178" s="47" t="s">
        <v>2083</v>
      </c>
      <c r="J178" s="69" t="s">
        <v>810</v>
      </c>
    </row>
    <row r="179" spans="8:10" x14ac:dyDescent="0.25">
      <c r="H179" s="47" t="s">
        <v>2084</v>
      </c>
      <c r="J179" s="69" t="s">
        <v>812</v>
      </c>
    </row>
    <row r="180" spans="8:10" x14ac:dyDescent="0.25">
      <c r="H180" s="47" t="s">
        <v>2086</v>
      </c>
      <c r="J180" s="69" t="s">
        <v>816</v>
      </c>
    </row>
    <row r="181" spans="8:10" x14ac:dyDescent="0.25">
      <c r="H181" s="47" t="s">
        <v>2087</v>
      </c>
      <c r="J181" s="69" t="s">
        <v>818</v>
      </c>
    </row>
    <row r="182" spans="8:10" x14ac:dyDescent="0.25">
      <c r="H182" s="47" t="s">
        <v>2089</v>
      </c>
      <c r="J182" s="69" t="s">
        <v>820</v>
      </c>
    </row>
    <row r="183" spans="8:10" x14ac:dyDescent="0.25">
      <c r="H183" s="47" t="s">
        <v>2090</v>
      </c>
      <c r="J183" s="69" t="s">
        <v>822</v>
      </c>
    </row>
    <row r="184" spans="8:10" x14ac:dyDescent="0.25">
      <c r="H184" s="47" t="s">
        <v>2092</v>
      </c>
      <c r="J184" s="69" t="s">
        <v>824</v>
      </c>
    </row>
    <row r="185" spans="8:10" x14ac:dyDescent="0.25">
      <c r="H185" s="47" t="s">
        <v>2093</v>
      </c>
      <c r="J185" s="69" t="s">
        <v>830</v>
      </c>
    </row>
    <row r="186" spans="8:10" x14ac:dyDescent="0.25">
      <c r="H186" s="47" t="s">
        <v>2094</v>
      </c>
      <c r="J186" s="69" t="s">
        <v>832</v>
      </c>
    </row>
    <row r="187" spans="8:10" x14ac:dyDescent="0.25">
      <c r="H187" s="47" t="s">
        <v>2095</v>
      </c>
      <c r="J187" s="69" t="s">
        <v>834</v>
      </c>
    </row>
    <row r="188" spans="8:10" x14ac:dyDescent="0.25">
      <c r="H188" s="47" t="s">
        <v>2097</v>
      </c>
      <c r="J188" s="69" t="s">
        <v>838</v>
      </c>
    </row>
    <row r="189" spans="8:10" x14ac:dyDescent="0.25">
      <c r="H189" s="47" t="s">
        <v>2099</v>
      </c>
      <c r="J189" s="69" t="s">
        <v>840</v>
      </c>
    </row>
    <row r="190" spans="8:10" x14ac:dyDescent="0.25">
      <c r="H190" s="47" t="s">
        <v>2101</v>
      </c>
      <c r="J190" s="69" t="s">
        <v>842</v>
      </c>
    </row>
    <row r="191" spans="8:10" x14ac:dyDescent="0.25">
      <c r="H191" s="47" t="s">
        <v>2103</v>
      </c>
      <c r="J191" s="69" t="s">
        <v>846</v>
      </c>
    </row>
    <row r="192" spans="8:10" x14ac:dyDescent="0.25">
      <c r="H192" s="47" t="s">
        <v>2104</v>
      </c>
      <c r="J192" s="69" t="s">
        <v>848</v>
      </c>
    </row>
    <row r="193" spans="8:10" x14ac:dyDescent="0.25">
      <c r="H193" s="47" t="s">
        <v>2105</v>
      </c>
      <c r="J193" s="69" t="s">
        <v>850</v>
      </c>
    </row>
    <row r="194" spans="8:10" x14ac:dyDescent="0.25">
      <c r="H194" s="47" t="s">
        <v>2106</v>
      </c>
      <c r="J194" s="69" t="s">
        <v>854</v>
      </c>
    </row>
    <row r="195" spans="8:10" x14ac:dyDescent="0.25">
      <c r="H195" s="47" t="s">
        <v>2107</v>
      </c>
      <c r="J195" s="69" t="s">
        <v>856</v>
      </c>
    </row>
    <row r="196" spans="8:10" x14ac:dyDescent="0.25">
      <c r="H196" s="47" t="s">
        <v>2109</v>
      </c>
      <c r="J196" s="69" t="s">
        <v>860</v>
      </c>
    </row>
    <row r="197" spans="8:10" x14ac:dyDescent="0.25">
      <c r="H197" s="47" t="s">
        <v>2111</v>
      </c>
      <c r="J197" s="69" t="s">
        <v>862</v>
      </c>
    </row>
    <row r="198" spans="8:10" x14ac:dyDescent="0.25">
      <c r="H198" s="47" t="s">
        <v>2113</v>
      </c>
      <c r="J198" s="69" t="s">
        <v>866</v>
      </c>
    </row>
    <row r="199" spans="8:10" x14ac:dyDescent="0.25">
      <c r="H199" s="47" t="s">
        <v>2115</v>
      </c>
      <c r="J199" s="69" t="s">
        <v>868</v>
      </c>
    </row>
    <row r="200" spans="8:10" x14ac:dyDescent="0.25">
      <c r="H200" s="47" t="s">
        <v>2117</v>
      </c>
      <c r="J200" s="69" t="s">
        <v>870</v>
      </c>
    </row>
    <row r="201" spans="8:10" x14ac:dyDescent="0.25">
      <c r="H201" s="47" t="s">
        <v>2119</v>
      </c>
      <c r="J201" s="69" t="s">
        <v>872</v>
      </c>
    </row>
    <row r="202" spans="8:10" x14ac:dyDescent="0.25">
      <c r="H202" s="47" t="s">
        <v>2120</v>
      </c>
      <c r="J202" s="69" t="s">
        <v>876</v>
      </c>
    </row>
    <row r="203" spans="8:10" x14ac:dyDescent="0.25">
      <c r="H203" s="47" t="s">
        <v>2122</v>
      </c>
      <c r="J203" s="69" t="s">
        <v>878</v>
      </c>
    </row>
    <row r="204" spans="8:10" x14ac:dyDescent="0.25">
      <c r="H204" s="47" t="s">
        <v>2124</v>
      </c>
      <c r="J204" s="69" t="s">
        <v>884</v>
      </c>
    </row>
    <row r="205" spans="8:10" x14ac:dyDescent="0.25">
      <c r="H205" s="47" t="s">
        <v>2126</v>
      </c>
      <c r="J205" s="69" t="s">
        <v>886</v>
      </c>
    </row>
    <row r="206" spans="8:10" x14ac:dyDescent="0.25">
      <c r="H206" s="47" t="s">
        <v>2127</v>
      </c>
      <c r="J206" s="69" t="s">
        <v>888</v>
      </c>
    </row>
    <row r="207" spans="8:10" x14ac:dyDescent="0.25">
      <c r="H207" s="47" t="s">
        <v>2129</v>
      </c>
      <c r="J207" s="69" t="s">
        <v>890</v>
      </c>
    </row>
    <row r="208" spans="8:10" x14ac:dyDescent="0.25">
      <c r="H208" s="47" t="s">
        <v>970</v>
      </c>
      <c r="J208" s="69" t="s">
        <v>894</v>
      </c>
    </row>
    <row r="209" spans="8:10" x14ac:dyDescent="0.25">
      <c r="H209" s="47" t="s">
        <v>972</v>
      </c>
      <c r="J209" s="69" t="s">
        <v>896</v>
      </c>
    </row>
    <row r="210" spans="8:10" x14ac:dyDescent="0.25">
      <c r="H210" s="47" t="s">
        <v>2132</v>
      </c>
      <c r="J210" s="69" t="s">
        <v>898</v>
      </c>
    </row>
    <row r="211" spans="8:10" x14ac:dyDescent="0.25">
      <c r="H211" s="47" t="s">
        <v>976</v>
      </c>
      <c r="J211" s="69" t="s">
        <v>906</v>
      </c>
    </row>
    <row r="212" spans="8:10" x14ac:dyDescent="0.25">
      <c r="H212" s="47" t="s">
        <v>978</v>
      </c>
      <c r="J212" s="69" t="s">
        <v>908</v>
      </c>
    </row>
    <row r="213" spans="8:10" x14ac:dyDescent="0.25">
      <c r="H213" s="47" t="s">
        <v>980</v>
      </c>
      <c r="J213" s="69" t="s">
        <v>910</v>
      </c>
    </row>
    <row r="214" spans="8:10" x14ac:dyDescent="0.25">
      <c r="H214" s="47" t="s">
        <v>2135</v>
      </c>
      <c r="J214" s="69" t="s">
        <v>914</v>
      </c>
    </row>
    <row r="215" spans="8:10" x14ac:dyDescent="0.25">
      <c r="H215" s="47" t="s">
        <v>986</v>
      </c>
      <c r="J215" s="69" t="s">
        <v>917</v>
      </c>
    </row>
    <row r="216" spans="8:10" x14ac:dyDescent="0.25">
      <c r="H216" s="47" t="s">
        <v>988</v>
      </c>
      <c r="J216" s="69" t="s">
        <v>920</v>
      </c>
    </row>
    <row r="217" spans="8:10" x14ac:dyDescent="0.25">
      <c r="H217" s="47" t="s">
        <v>990</v>
      </c>
      <c r="J217" s="69" t="s">
        <v>924</v>
      </c>
    </row>
    <row r="218" spans="8:10" x14ac:dyDescent="0.25">
      <c r="H218" s="47" t="s">
        <v>992</v>
      </c>
      <c r="J218" s="69" t="s">
        <v>928</v>
      </c>
    </row>
    <row r="219" spans="8:10" x14ac:dyDescent="0.25">
      <c r="H219" s="47" t="s">
        <v>2138</v>
      </c>
      <c r="J219" s="69" t="s">
        <v>930</v>
      </c>
    </row>
    <row r="220" spans="8:10" x14ac:dyDescent="0.25">
      <c r="H220" s="47" t="s">
        <v>998</v>
      </c>
      <c r="J220" s="69" t="s">
        <v>936</v>
      </c>
    </row>
    <row r="221" spans="8:10" x14ac:dyDescent="0.25">
      <c r="H221" s="47" t="s">
        <v>1000</v>
      </c>
      <c r="J221" s="69" t="s">
        <v>938</v>
      </c>
    </row>
    <row r="222" spans="8:10" x14ac:dyDescent="0.25">
      <c r="H222" s="47" t="s">
        <v>1002</v>
      </c>
      <c r="J222" s="69" t="s">
        <v>942</v>
      </c>
    </row>
    <row r="223" spans="8:10" x14ac:dyDescent="0.25">
      <c r="H223" s="47" t="s">
        <v>2141</v>
      </c>
      <c r="J223" s="69" t="s">
        <v>944</v>
      </c>
    </row>
    <row r="224" spans="8:10" x14ac:dyDescent="0.25">
      <c r="H224" s="47" t="s">
        <v>2142</v>
      </c>
      <c r="J224" s="69" t="s">
        <v>952</v>
      </c>
    </row>
    <row r="225" spans="8:10" x14ac:dyDescent="0.25">
      <c r="H225" s="47" t="s">
        <v>1021</v>
      </c>
      <c r="J225" s="69" t="s">
        <v>954</v>
      </c>
    </row>
    <row r="226" spans="8:10" x14ac:dyDescent="0.25">
      <c r="H226" s="47" t="s">
        <v>1023</v>
      </c>
      <c r="J226" s="69" t="s">
        <v>958</v>
      </c>
    </row>
    <row r="227" spans="8:10" x14ac:dyDescent="0.25">
      <c r="H227" s="47" t="s">
        <v>2146</v>
      </c>
      <c r="J227" s="69" t="s">
        <v>962</v>
      </c>
    </row>
    <row r="228" spans="8:10" x14ac:dyDescent="0.25">
      <c r="H228" s="47" t="s">
        <v>1029</v>
      </c>
      <c r="J228" s="69" t="s">
        <v>964</v>
      </c>
    </row>
    <row r="229" spans="8:10" x14ac:dyDescent="0.25">
      <c r="H229" s="47" t="s">
        <v>1031</v>
      </c>
      <c r="J229" s="69" t="s">
        <v>970</v>
      </c>
    </row>
    <row r="230" spans="8:10" x14ac:dyDescent="0.25">
      <c r="H230" s="47" t="s">
        <v>2148</v>
      </c>
      <c r="J230" s="69" t="s">
        <v>972</v>
      </c>
    </row>
    <row r="231" spans="8:10" x14ac:dyDescent="0.25">
      <c r="H231" s="47" t="s">
        <v>1037</v>
      </c>
      <c r="J231" s="69" t="s">
        <v>976</v>
      </c>
    </row>
    <row r="232" spans="8:10" x14ac:dyDescent="0.25">
      <c r="H232" s="47" t="s">
        <v>1039</v>
      </c>
      <c r="J232" s="69" t="s">
        <v>978</v>
      </c>
    </row>
    <row r="233" spans="8:10" x14ac:dyDescent="0.25">
      <c r="H233" s="47" t="s">
        <v>2150</v>
      </c>
      <c r="J233" s="69" t="s">
        <v>980</v>
      </c>
    </row>
    <row r="234" spans="8:10" x14ac:dyDescent="0.25">
      <c r="H234" s="47" t="s">
        <v>2151</v>
      </c>
      <c r="J234" s="69" t="s">
        <v>982</v>
      </c>
    </row>
    <row r="235" spans="8:10" x14ac:dyDescent="0.25">
      <c r="H235" s="47" t="s">
        <v>2153</v>
      </c>
      <c r="J235" s="69" t="s">
        <v>986</v>
      </c>
    </row>
    <row r="236" spans="8:10" x14ac:dyDescent="0.25">
      <c r="H236" s="47" t="s">
        <v>2154</v>
      </c>
      <c r="J236" s="69" t="s">
        <v>988</v>
      </c>
    </row>
    <row r="237" spans="8:10" x14ac:dyDescent="0.25">
      <c r="H237" s="47" t="s">
        <v>2155</v>
      </c>
      <c r="J237" s="69" t="s">
        <v>990</v>
      </c>
    </row>
    <row r="238" spans="8:10" x14ac:dyDescent="0.25">
      <c r="H238" s="47" t="s">
        <v>2157</v>
      </c>
      <c r="J238" s="69" t="s">
        <v>992</v>
      </c>
    </row>
    <row r="239" spans="8:10" x14ac:dyDescent="0.25">
      <c r="H239" s="47" t="s">
        <v>1047</v>
      </c>
      <c r="J239" s="69" t="s">
        <v>994</v>
      </c>
    </row>
    <row r="240" spans="8:10" x14ac:dyDescent="0.25">
      <c r="H240" s="47" t="s">
        <v>2158</v>
      </c>
      <c r="J240" s="69" t="s">
        <v>998</v>
      </c>
    </row>
    <row r="241" spans="8:10" x14ac:dyDescent="0.25">
      <c r="H241" s="47" t="s">
        <v>2160</v>
      </c>
      <c r="J241" s="69" t="s">
        <v>1000</v>
      </c>
    </row>
    <row r="242" spans="8:10" x14ac:dyDescent="0.25">
      <c r="H242" s="47" t="s">
        <v>2162</v>
      </c>
      <c r="J242" s="69" t="s">
        <v>1002</v>
      </c>
    </row>
    <row r="243" spans="8:10" x14ac:dyDescent="0.25">
      <c r="H243" s="47" t="s">
        <v>2163</v>
      </c>
      <c r="J243" s="69" t="s">
        <v>1004</v>
      </c>
    </row>
    <row r="244" spans="8:10" x14ac:dyDescent="0.25">
      <c r="H244" s="47" t="s">
        <v>2164</v>
      </c>
      <c r="J244" s="69" t="s">
        <v>1006</v>
      </c>
    </row>
    <row r="245" spans="8:10" x14ac:dyDescent="0.25">
      <c r="H245" s="47" t="s">
        <v>2165</v>
      </c>
      <c r="J245" s="69" t="s">
        <v>1010</v>
      </c>
    </row>
    <row r="246" spans="8:10" x14ac:dyDescent="0.25">
      <c r="H246" s="47" t="s">
        <v>2166</v>
      </c>
      <c r="J246" s="69" t="s">
        <v>1012</v>
      </c>
    </row>
    <row r="247" spans="8:10" x14ac:dyDescent="0.25">
      <c r="H247" s="47" t="s">
        <v>2167</v>
      </c>
      <c r="J247" s="69" t="s">
        <v>1014</v>
      </c>
    </row>
    <row r="248" spans="8:10" x14ac:dyDescent="0.25">
      <c r="H248" s="47" t="s">
        <v>2169</v>
      </c>
      <c r="J248" s="69" t="s">
        <v>1021</v>
      </c>
    </row>
    <row r="249" spans="8:10" x14ac:dyDescent="0.25">
      <c r="H249" s="47" t="s">
        <v>2171</v>
      </c>
      <c r="J249" s="69" t="s">
        <v>1023</v>
      </c>
    </row>
    <row r="250" spans="8:10" x14ac:dyDescent="0.25">
      <c r="H250" s="47" t="s">
        <v>2172</v>
      </c>
      <c r="J250" s="69" t="s">
        <v>1025</v>
      </c>
    </row>
    <row r="251" spans="8:10" x14ac:dyDescent="0.25">
      <c r="H251" s="47" t="s">
        <v>2173</v>
      </c>
      <c r="J251" s="69" t="s">
        <v>1029</v>
      </c>
    </row>
    <row r="252" spans="8:10" x14ac:dyDescent="0.25">
      <c r="H252" s="47" t="s">
        <v>2175</v>
      </c>
      <c r="J252" s="69" t="s">
        <v>1031</v>
      </c>
    </row>
    <row r="253" spans="8:10" x14ac:dyDescent="0.25">
      <c r="H253" s="47" t="s">
        <v>2177</v>
      </c>
      <c r="J253" s="69" t="s">
        <v>1033</v>
      </c>
    </row>
    <row r="254" spans="8:10" x14ac:dyDescent="0.25">
      <c r="H254" s="47" t="s">
        <v>2179</v>
      </c>
      <c r="J254" s="69" t="s">
        <v>1037</v>
      </c>
    </row>
    <row r="255" spans="8:10" x14ac:dyDescent="0.25">
      <c r="H255" s="47" t="s">
        <v>2180</v>
      </c>
      <c r="J255" s="69" t="s">
        <v>1039</v>
      </c>
    </row>
    <row r="256" spans="8:10" x14ac:dyDescent="0.25">
      <c r="H256" s="47" t="s">
        <v>2181</v>
      </c>
      <c r="J256" s="69" t="s">
        <v>1041</v>
      </c>
    </row>
    <row r="257" spans="8:10" x14ac:dyDescent="0.25">
      <c r="H257" s="47" t="s">
        <v>2182</v>
      </c>
      <c r="J257" s="69" t="s">
        <v>1047</v>
      </c>
    </row>
    <row r="258" spans="8:10" x14ac:dyDescent="0.25">
      <c r="H258" s="47" t="s">
        <v>2183</v>
      </c>
      <c r="J258" s="69" t="s">
        <v>1049</v>
      </c>
    </row>
    <row r="259" spans="8:10" x14ac:dyDescent="0.25">
      <c r="H259" s="47" t="s">
        <v>2184</v>
      </c>
      <c r="J259" s="69" t="s">
        <v>1053</v>
      </c>
    </row>
    <row r="260" spans="8:10" x14ac:dyDescent="0.25">
      <c r="H260" s="47" t="s">
        <v>2185</v>
      </c>
      <c r="J260" s="69" t="s">
        <v>1055</v>
      </c>
    </row>
    <row r="261" spans="8:10" x14ac:dyDescent="0.25">
      <c r="H261" s="47" t="s">
        <v>2186</v>
      </c>
      <c r="J261" s="69" t="s">
        <v>1057</v>
      </c>
    </row>
    <row r="262" spans="8:10" x14ac:dyDescent="0.25">
      <c r="H262" s="47" t="s">
        <v>2188</v>
      </c>
      <c r="J262" s="69" t="s">
        <v>1059</v>
      </c>
    </row>
    <row r="263" spans="8:10" x14ac:dyDescent="0.25">
      <c r="H263" s="47" t="s">
        <v>1129</v>
      </c>
      <c r="J263" s="69" t="s">
        <v>1061</v>
      </c>
    </row>
    <row r="264" spans="8:10" x14ac:dyDescent="0.25">
      <c r="H264" s="47" t="s">
        <v>2189</v>
      </c>
      <c r="J264" s="69" t="s">
        <v>1066</v>
      </c>
    </row>
    <row r="265" spans="8:10" x14ac:dyDescent="0.25">
      <c r="H265" s="47" t="s">
        <v>1137</v>
      </c>
      <c r="J265" s="69" t="s">
        <v>1068</v>
      </c>
    </row>
    <row r="266" spans="8:10" x14ac:dyDescent="0.25">
      <c r="H266" s="47" t="s">
        <v>1139</v>
      </c>
      <c r="J266" s="69" t="s">
        <v>1070</v>
      </c>
    </row>
    <row r="267" spans="8:10" x14ac:dyDescent="0.25">
      <c r="H267" s="47" t="s">
        <v>2192</v>
      </c>
      <c r="J267" s="69" t="s">
        <v>1072</v>
      </c>
    </row>
    <row r="268" spans="8:10" x14ac:dyDescent="0.25">
      <c r="H268" s="47" t="s">
        <v>2193</v>
      </c>
      <c r="J268" s="69" t="s">
        <v>1074</v>
      </c>
    </row>
    <row r="269" spans="8:10" x14ac:dyDescent="0.25">
      <c r="H269" s="47" t="s">
        <v>2195</v>
      </c>
      <c r="J269" s="69" t="s">
        <v>1079</v>
      </c>
    </row>
    <row r="270" spans="8:10" x14ac:dyDescent="0.25">
      <c r="H270" s="47" t="s">
        <v>2197</v>
      </c>
      <c r="J270" s="69" t="s">
        <v>1081</v>
      </c>
    </row>
    <row r="271" spans="8:10" x14ac:dyDescent="0.25">
      <c r="H271" s="47" t="s">
        <v>2198</v>
      </c>
      <c r="J271" s="69" t="s">
        <v>1083</v>
      </c>
    </row>
    <row r="272" spans="8:10" x14ac:dyDescent="0.25">
      <c r="H272" s="47" t="s">
        <v>2199</v>
      </c>
      <c r="J272" s="69" t="s">
        <v>1085</v>
      </c>
    </row>
    <row r="273" spans="8:10" x14ac:dyDescent="0.25">
      <c r="H273" s="47" t="s">
        <v>2200</v>
      </c>
      <c r="J273" s="69" t="s">
        <v>1087</v>
      </c>
    </row>
    <row r="274" spans="8:10" x14ac:dyDescent="0.25">
      <c r="H274" s="47" t="s">
        <v>2201</v>
      </c>
      <c r="J274" s="69" t="s">
        <v>1089</v>
      </c>
    </row>
    <row r="275" spans="8:10" x14ac:dyDescent="0.25">
      <c r="H275" s="47" t="s">
        <v>2203</v>
      </c>
      <c r="J275" s="69" t="s">
        <v>1091</v>
      </c>
    </row>
    <row r="276" spans="8:10" x14ac:dyDescent="0.25">
      <c r="H276" s="47" t="s">
        <v>2205</v>
      </c>
      <c r="J276" s="69" t="s">
        <v>1097</v>
      </c>
    </row>
    <row r="277" spans="8:10" x14ac:dyDescent="0.25">
      <c r="H277" s="47" t="s">
        <v>2207</v>
      </c>
      <c r="J277" s="69" t="s">
        <v>1099</v>
      </c>
    </row>
    <row r="278" spans="8:10" x14ac:dyDescent="0.25">
      <c r="H278" s="47" t="s">
        <v>2209</v>
      </c>
      <c r="J278" s="69" t="s">
        <v>1103</v>
      </c>
    </row>
    <row r="279" spans="8:10" x14ac:dyDescent="0.25">
      <c r="H279" s="47" t="s">
        <v>2211</v>
      </c>
      <c r="J279" s="69" t="s">
        <v>1106</v>
      </c>
    </row>
    <row r="280" spans="8:10" x14ac:dyDescent="0.25">
      <c r="H280" s="47" t="s">
        <v>2212</v>
      </c>
      <c r="J280" s="69" t="s">
        <v>1108</v>
      </c>
    </row>
    <row r="281" spans="8:10" x14ac:dyDescent="0.25">
      <c r="H281" s="47" t="s">
        <v>2213</v>
      </c>
      <c r="J281" s="69" t="s">
        <v>1110</v>
      </c>
    </row>
    <row r="282" spans="8:10" x14ac:dyDescent="0.25">
      <c r="H282" s="47" t="s">
        <v>2214</v>
      </c>
      <c r="J282" s="69" t="s">
        <v>1112</v>
      </c>
    </row>
    <row r="283" spans="8:10" x14ac:dyDescent="0.25">
      <c r="H283" s="47" t="s">
        <v>2216</v>
      </c>
      <c r="J283" s="69" t="s">
        <v>1114</v>
      </c>
    </row>
    <row r="284" spans="8:10" x14ac:dyDescent="0.25">
      <c r="H284" s="47" t="s">
        <v>2218</v>
      </c>
      <c r="J284" s="69" t="s">
        <v>1116</v>
      </c>
    </row>
    <row r="285" spans="8:10" x14ac:dyDescent="0.25">
      <c r="H285" s="47" t="s">
        <v>409</v>
      </c>
      <c r="J285" s="69" t="s">
        <v>1118</v>
      </c>
    </row>
    <row r="286" spans="8:10" x14ac:dyDescent="0.25">
      <c r="H286" s="47" t="s">
        <v>2220</v>
      </c>
      <c r="J286" s="69" t="s">
        <v>1123</v>
      </c>
    </row>
    <row r="287" spans="8:10" x14ac:dyDescent="0.25">
      <c r="H287" s="47" t="s">
        <v>2222</v>
      </c>
      <c r="J287" s="69" t="s">
        <v>1129</v>
      </c>
    </row>
    <row r="288" spans="8:10" x14ac:dyDescent="0.25">
      <c r="H288" s="47" t="s">
        <v>2224</v>
      </c>
      <c r="J288" s="69" t="s">
        <v>1131</v>
      </c>
    </row>
    <row r="289" spans="8:10" x14ac:dyDescent="0.25">
      <c r="H289" s="47" t="s">
        <v>2225</v>
      </c>
      <c r="J289" s="69" t="s">
        <v>1133</v>
      </c>
    </row>
    <row r="290" spans="8:10" x14ac:dyDescent="0.25">
      <c r="H290" s="47" t="s">
        <v>2227</v>
      </c>
      <c r="J290" s="69" t="s">
        <v>1137</v>
      </c>
    </row>
    <row r="291" spans="8:10" x14ac:dyDescent="0.25">
      <c r="H291" s="47" t="s">
        <v>2228</v>
      </c>
      <c r="J291" s="69" t="s">
        <v>1139</v>
      </c>
    </row>
    <row r="292" spans="8:10" x14ac:dyDescent="0.25">
      <c r="H292" s="47" t="s">
        <v>2229</v>
      </c>
      <c r="J292" s="69" t="s">
        <v>1144</v>
      </c>
    </row>
    <row r="293" spans="8:10" x14ac:dyDescent="0.25">
      <c r="H293" s="47" t="s">
        <v>2230</v>
      </c>
      <c r="J293" s="69" t="s">
        <v>1149</v>
      </c>
    </row>
    <row r="294" spans="8:10" x14ac:dyDescent="0.25">
      <c r="H294" s="47" t="s">
        <v>2232</v>
      </c>
      <c r="J294" s="69" t="s">
        <v>1152</v>
      </c>
    </row>
    <row r="295" spans="8:10" x14ac:dyDescent="0.25">
      <c r="H295" s="47" t="s">
        <v>1164</v>
      </c>
      <c r="J295" s="69" t="s">
        <v>1154</v>
      </c>
    </row>
    <row r="296" spans="8:10" x14ac:dyDescent="0.25">
      <c r="H296" s="47" t="s">
        <v>2234</v>
      </c>
      <c r="J296" s="69" t="s">
        <v>1156</v>
      </c>
    </row>
    <row r="297" spans="8:10" x14ac:dyDescent="0.25">
      <c r="H297" s="47" t="s">
        <v>1174</v>
      </c>
      <c r="J297" s="69" t="s">
        <v>1158</v>
      </c>
    </row>
    <row r="298" spans="8:10" x14ac:dyDescent="0.25">
      <c r="H298" s="47" t="s">
        <v>2235</v>
      </c>
      <c r="J298" s="69" t="s">
        <v>1164</v>
      </c>
    </row>
    <row r="299" spans="8:10" x14ac:dyDescent="0.25">
      <c r="H299" s="47" t="s">
        <v>1182</v>
      </c>
      <c r="J299" s="69" t="s">
        <v>1166</v>
      </c>
    </row>
    <row r="300" spans="8:10" x14ac:dyDescent="0.25">
      <c r="H300" s="47" t="s">
        <v>1184</v>
      </c>
      <c r="J300" s="69" t="s">
        <v>1168</v>
      </c>
    </row>
    <row r="301" spans="8:10" x14ac:dyDescent="0.25">
      <c r="H301" s="47" t="s">
        <v>2238</v>
      </c>
      <c r="J301" s="69" t="s">
        <v>1170</v>
      </c>
    </row>
    <row r="302" spans="8:10" x14ac:dyDescent="0.25">
      <c r="H302" s="47" t="s">
        <v>2240</v>
      </c>
      <c r="J302" s="69" t="s">
        <v>1174</v>
      </c>
    </row>
    <row r="303" spans="8:10" x14ac:dyDescent="0.25">
      <c r="H303" s="47" t="s">
        <v>2241</v>
      </c>
      <c r="J303" s="69" t="s">
        <v>1176</v>
      </c>
    </row>
    <row r="304" spans="8:10" x14ac:dyDescent="0.25">
      <c r="H304" s="47" t="s">
        <v>2242</v>
      </c>
      <c r="J304" s="69" t="s">
        <v>1178</v>
      </c>
    </row>
    <row r="305" spans="8:10" x14ac:dyDescent="0.25">
      <c r="H305" s="47" t="s">
        <v>2243</v>
      </c>
      <c r="J305" s="69" t="s">
        <v>1182</v>
      </c>
    </row>
    <row r="306" spans="8:10" x14ac:dyDescent="0.25">
      <c r="H306" s="47" t="s">
        <v>2245</v>
      </c>
      <c r="J306" s="69" t="s">
        <v>1184</v>
      </c>
    </row>
    <row r="307" spans="8:10" x14ac:dyDescent="0.25">
      <c r="H307" s="47" t="s">
        <v>2247</v>
      </c>
      <c r="J307" s="69" t="s">
        <v>1188</v>
      </c>
    </row>
    <row r="308" spans="8:10" x14ac:dyDescent="0.25">
      <c r="H308" s="47" t="s">
        <v>2248</v>
      </c>
      <c r="J308" s="69" t="s">
        <v>1190</v>
      </c>
    </row>
    <row r="309" spans="8:10" x14ac:dyDescent="0.25">
      <c r="H309" s="47" t="s">
        <v>2249</v>
      </c>
      <c r="J309" s="69" t="s">
        <v>1192</v>
      </c>
    </row>
    <row r="310" spans="8:10" x14ac:dyDescent="0.25">
      <c r="H310" s="47" t="s">
        <v>2250</v>
      </c>
      <c r="J310" s="69" t="s">
        <v>1194</v>
      </c>
    </row>
    <row r="311" spans="8:10" x14ac:dyDescent="0.25">
      <c r="H311" s="47" t="s">
        <v>2251</v>
      </c>
      <c r="J311" s="69" t="s">
        <v>1196</v>
      </c>
    </row>
    <row r="312" spans="8:10" x14ac:dyDescent="0.25">
      <c r="H312" s="47" t="s">
        <v>2252</v>
      </c>
      <c r="J312" s="69" t="s">
        <v>1200</v>
      </c>
    </row>
    <row r="313" spans="8:10" x14ac:dyDescent="0.25">
      <c r="H313" s="47" t="s">
        <v>2254</v>
      </c>
      <c r="J313" s="69" t="s">
        <v>1202</v>
      </c>
    </row>
    <row r="314" spans="8:10" x14ac:dyDescent="0.25">
      <c r="H314" s="47" t="s">
        <v>2255</v>
      </c>
      <c r="J314" s="69" t="s">
        <v>1204</v>
      </c>
    </row>
    <row r="315" spans="8:10" x14ac:dyDescent="0.25">
      <c r="H315" s="47" t="s">
        <v>2257</v>
      </c>
      <c r="J315" s="69" t="s">
        <v>1206</v>
      </c>
    </row>
    <row r="316" spans="8:10" x14ac:dyDescent="0.25">
      <c r="H316" s="47" t="s">
        <v>2258</v>
      </c>
      <c r="J316" s="69" t="s">
        <v>1210</v>
      </c>
    </row>
    <row r="317" spans="8:10" x14ac:dyDescent="0.25">
      <c r="H317" s="47" t="s">
        <v>2260</v>
      </c>
      <c r="J317" s="69" t="s">
        <v>1213</v>
      </c>
    </row>
    <row r="318" spans="8:10" x14ac:dyDescent="0.25">
      <c r="H318" s="47" t="s">
        <v>2261</v>
      </c>
      <c r="J318" s="69" t="s">
        <v>1215</v>
      </c>
    </row>
    <row r="319" spans="8:10" x14ac:dyDescent="0.25">
      <c r="H319" s="47" t="s">
        <v>2263</v>
      </c>
      <c r="J319" s="69" t="s">
        <v>1217</v>
      </c>
    </row>
    <row r="320" spans="8:10" x14ac:dyDescent="0.25">
      <c r="H320" s="47" t="s">
        <v>2265</v>
      </c>
      <c r="J320" s="69" t="s">
        <v>1219</v>
      </c>
    </row>
    <row r="321" spans="8:10" x14ac:dyDescent="0.25">
      <c r="H321" s="47" t="s">
        <v>1241</v>
      </c>
      <c r="J321" s="69" t="s">
        <v>1221</v>
      </c>
    </row>
    <row r="322" spans="8:10" x14ac:dyDescent="0.25">
      <c r="H322" s="47" t="s">
        <v>1243</v>
      </c>
      <c r="J322" s="69" t="s">
        <v>1227</v>
      </c>
    </row>
    <row r="323" spans="8:10" x14ac:dyDescent="0.25">
      <c r="H323" s="47" t="s">
        <v>1245</v>
      </c>
      <c r="J323" s="69" t="s">
        <v>1230</v>
      </c>
    </row>
    <row r="324" spans="8:10" x14ac:dyDescent="0.25">
      <c r="H324" s="47" t="s">
        <v>2267</v>
      </c>
      <c r="J324" s="69" t="s">
        <v>1236</v>
      </c>
    </row>
    <row r="325" spans="8:10" x14ac:dyDescent="0.25">
      <c r="H325" s="47" t="s">
        <v>2269</v>
      </c>
      <c r="J325" s="69" t="s">
        <v>1241</v>
      </c>
    </row>
    <row r="326" spans="8:10" x14ac:dyDescent="0.25">
      <c r="H326" s="47" t="s">
        <v>2270</v>
      </c>
      <c r="J326" s="69" t="s">
        <v>1243</v>
      </c>
    </row>
    <row r="327" spans="8:10" x14ac:dyDescent="0.25">
      <c r="H327" s="47" t="s">
        <v>2272</v>
      </c>
      <c r="J327" s="69" t="s">
        <v>1245</v>
      </c>
    </row>
    <row r="328" spans="8:10" x14ac:dyDescent="0.25">
      <c r="H328" s="47" t="s">
        <v>2273</v>
      </c>
      <c r="J328" s="69" t="s">
        <v>1249</v>
      </c>
    </row>
    <row r="329" spans="8:10" x14ac:dyDescent="0.25">
      <c r="H329" s="47" t="s">
        <v>2274</v>
      </c>
      <c r="J329" s="69" t="s">
        <v>1252</v>
      </c>
    </row>
    <row r="330" spans="8:10" x14ac:dyDescent="0.25">
      <c r="H330" s="47" t="s">
        <v>2276</v>
      </c>
      <c r="J330" s="69" t="s">
        <v>1259</v>
      </c>
    </row>
    <row r="331" spans="8:10" x14ac:dyDescent="0.25">
      <c r="H331" s="47" t="s">
        <v>2277</v>
      </c>
      <c r="J331" s="69" t="s">
        <v>1262</v>
      </c>
    </row>
    <row r="332" spans="8:10" x14ac:dyDescent="0.25">
      <c r="H332" s="47" t="s">
        <v>2278</v>
      </c>
      <c r="J332" s="69" t="s">
        <v>1264</v>
      </c>
    </row>
    <row r="333" spans="8:10" x14ac:dyDescent="0.25">
      <c r="H333" s="47" t="s">
        <v>2280</v>
      </c>
      <c r="J333" s="69" t="s">
        <v>1266</v>
      </c>
    </row>
    <row r="334" spans="8:10" x14ac:dyDescent="0.25">
      <c r="H334" s="47" t="s">
        <v>2281</v>
      </c>
      <c r="J334" s="69" t="s">
        <v>1272</v>
      </c>
    </row>
    <row r="335" spans="8:10" x14ac:dyDescent="0.25">
      <c r="H335" s="47" t="s">
        <v>2283</v>
      </c>
      <c r="J335" s="69" t="s">
        <v>1275</v>
      </c>
    </row>
    <row r="336" spans="8:10" x14ac:dyDescent="0.25">
      <c r="H336" s="47" t="s">
        <v>2285</v>
      </c>
      <c r="J336" s="69" t="s">
        <v>1280</v>
      </c>
    </row>
    <row r="337" spans="8:10" x14ac:dyDescent="0.25">
      <c r="H337" s="47" t="s">
        <v>2287</v>
      </c>
      <c r="J337" s="69" t="s">
        <v>1283</v>
      </c>
    </row>
    <row r="338" spans="8:10" x14ac:dyDescent="0.25">
      <c r="H338" s="47" t="s">
        <v>2288</v>
      </c>
      <c r="J338" s="69" t="s">
        <v>1287</v>
      </c>
    </row>
    <row r="339" spans="8:10" x14ac:dyDescent="0.25">
      <c r="H339" s="47" t="s">
        <v>2290</v>
      </c>
      <c r="J339" s="69" t="s">
        <v>1292</v>
      </c>
    </row>
    <row r="340" spans="8:10" x14ac:dyDescent="0.25">
      <c r="H340" s="47" t="s">
        <v>2291</v>
      </c>
      <c r="J340" s="69" t="s">
        <v>1295</v>
      </c>
    </row>
    <row r="341" spans="8:10" x14ac:dyDescent="0.25">
      <c r="H341" s="47" t="s">
        <v>2292</v>
      </c>
      <c r="J341" s="69" t="s">
        <v>1297</v>
      </c>
    </row>
    <row r="342" spans="8:10" x14ac:dyDescent="0.25">
      <c r="H342" s="47" t="s">
        <v>429</v>
      </c>
      <c r="J342" s="69" t="s">
        <v>1302</v>
      </c>
    </row>
    <row r="343" spans="8:10" x14ac:dyDescent="0.25">
      <c r="H343" s="47" t="s">
        <v>1310</v>
      </c>
      <c r="J343" s="69" t="s">
        <v>1304</v>
      </c>
    </row>
    <row r="344" spans="8:10" x14ac:dyDescent="0.25">
      <c r="H344" s="47" t="s">
        <v>1312</v>
      </c>
      <c r="J344" s="69" t="s">
        <v>1310</v>
      </c>
    </row>
    <row r="345" spans="8:10" x14ac:dyDescent="0.25">
      <c r="H345" s="47" t="s">
        <v>2294</v>
      </c>
      <c r="J345" s="69" t="s">
        <v>1312</v>
      </c>
    </row>
    <row r="346" spans="8:10" x14ac:dyDescent="0.25">
      <c r="H346" s="47" t="s">
        <v>2295</v>
      </c>
      <c r="J346" s="69" t="s">
        <v>1314</v>
      </c>
    </row>
    <row r="347" spans="8:10" x14ac:dyDescent="0.25">
      <c r="H347" s="47" t="s">
        <v>2296</v>
      </c>
      <c r="J347" s="69" t="s">
        <v>1318</v>
      </c>
    </row>
    <row r="348" spans="8:10" x14ac:dyDescent="0.25">
      <c r="H348" s="47" t="s">
        <v>2297</v>
      </c>
      <c r="J348" s="69" t="s">
        <v>1321</v>
      </c>
    </row>
    <row r="349" spans="8:10" x14ac:dyDescent="0.25">
      <c r="H349" s="47" t="s">
        <v>2298</v>
      </c>
      <c r="J349" s="69" t="s">
        <v>1323</v>
      </c>
    </row>
    <row r="350" spans="8:10" x14ac:dyDescent="0.25">
      <c r="H350" s="47" t="s">
        <v>2299</v>
      </c>
      <c r="J350" s="69" t="s">
        <v>1325</v>
      </c>
    </row>
    <row r="351" spans="8:10" x14ac:dyDescent="0.25">
      <c r="H351" s="47" t="s">
        <v>2301</v>
      </c>
      <c r="J351" s="69" t="s">
        <v>1330</v>
      </c>
    </row>
    <row r="352" spans="8:10" x14ac:dyDescent="0.25">
      <c r="H352" s="47" t="s">
        <v>1340</v>
      </c>
      <c r="J352" s="69" t="s">
        <v>1332</v>
      </c>
    </row>
    <row r="353" spans="8:10" x14ac:dyDescent="0.25">
      <c r="H353" s="47" t="s">
        <v>1342</v>
      </c>
      <c r="J353" s="69" t="s">
        <v>1340</v>
      </c>
    </row>
    <row r="354" spans="8:10" x14ac:dyDescent="0.25">
      <c r="H354" s="47" t="s">
        <v>2304</v>
      </c>
      <c r="J354" s="69" t="s">
        <v>1342</v>
      </c>
    </row>
    <row r="355" spans="8:10" x14ac:dyDescent="0.25">
      <c r="H355" s="47" t="s">
        <v>2305</v>
      </c>
      <c r="J355" s="69" t="s">
        <v>1344</v>
      </c>
    </row>
    <row r="356" spans="8:10" x14ac:dyDescent="0.25">
      <c r="H356" s="47" t="s">
        <v>2306</v>
      </c>
      <c r="J356" s="69" t="s">
        <v>1346</v>
      </c>
    </row>
    <row r="357" spans="8:10" x14ac:dyDescent="0.25">
      <c r="H357" s="47" t="s">
        <v>2307</v>
      </c>
      <c r="J357" s="69" t="s">
        <v>1348</v>
      </c>
    </row>
    <row r="358" spans="8:10" x14ac:dyDescent="0.25">
      <c r="H358" s="47" t="s">
        <v>1357</v>
      </c>
      <c r="J358" s="69" t="s">
        <v>1352</v>
      </c>
    </row>
    <row r="359" spans="8:10" x14ac:dyDescent="0.25">
      <c r="H359" s="47" t="s">
        <v>1359</v>
      </c>
      <c r="J359" s="69" t="s">
        <v>1357</v>
      </c>
    </row>
    <row r="360" spans="8:10" x14ac:dyDescent="0.25">
      <c r="H360" s="47" t="s">
        <v>1361</v>
      </c>
      <c r="J360" s="69" t="s">
        <v>1359</v>
      </c>
    </row>
    <row r="361" spans="8:10" x14ac:dyDescent="0.25">
      <c r="H361" s="47" t="s">
        <v>2309</v>
      </c>
      <c r="J361" s="69" t="s">
        <v>1361</v>
      </c>
    </row>
    <row r="362" spans="8:10" x14ac:dyDescent="0.25">
      <c r="H362" s="47" t="s">
        <v>1367</v>
      </c>
      <c r="J362" s="69" t="s">
        <v>1363</v>
      </c>
    </row>
    <row r="363" spans="8:10" x14ac:dyDescent="0.25">
      <c r="H363" s="47" t="s">
        <v>1369</v>
      </c>
      <c r="J363" s="69" t="s">
        <v>1367</v>
      </c>
    </row>
    <row r="364" spans="8:10" x14ac:dyDescent="0.25">
      <c r="H364" s="47" t="s">
        <v>2312</v>
      </c>
      <c r="J364" s="69" t="s">
        <v>1369</v>
      </c>
    </row>
    <row r="365" spans="8:10" x14ac:dyDescent="0.25">
      <c r="H365" s="47" t="s">
        <v>2314</v>
      </c>
      <c r="J365" s="69" t="s">
        <v>1375</v>
      </c>
    </row>
    <row r="366" spans="8:10" x14ac:dyDescent="0.25">
      <c r="H366" s="47" t="s">
        <v>2316</v>
      </c>
      <c r="J366" s="69" t="s">
        <v>1378</v>
      </c>
    </row>
    <row r="367" spans="8:10" x14ac:dyDescent="0.25">
      <c r="H367" s="47" t="s">
        <v>2317</v>
      </c>
      <c r="J367" s="69" t="s">
        <v>1380</v>
      </c>
    </row>
    <row r="368" spans="8:10" x14ac:dyDescent="0.25">
      <c r="H368" s="47" t="s">
        <v>2318</v>
      </c>
      <c r="J368" s="69" t="s">
        <v>1385</v>
      </c>
    </row>
    <row r="369" spans="8:10" x14ac:dyDescent="0.25">
      <c r="H369" s="47" t="s">
        <v>2320</v>
      </c>
      <c r="J369" s="69" t="s">
        <v>1389</v>
      </c>
    </row>
    <row r="370" spans="8:10" x14ac:dyDescent="0.25">
      <c r="H370" s="47" t="s">
        <v>2322</v>
      </c>
      <c r="J370" s="69" t="s">
        <v>1391</v>
      </c>
    </row>
    <row r="371" spans="8:10" x14ac:dyDescent="0.25">
      <c r="H371" s="47" t="s">
        <v>2323</v>
      </c>
      <c r="J371" s="69" t="s">
        <v>1393</v>
      </c>
    </row>
    <row r="372" spans="8:10" x14ac:dyDescent="0.25">
      <c r="H372" s="47" t="s">
        <v>2324</v>
      </c>
      <c r="J372" s="69" t="s">
        <v>1399</v>
      </c>
    </row>
    <row r="373" spans="8:10" x14ac:dyDescent="0.25">
      <c r="H373" s="47" t="s">
        <v>2325</v>
      </c>
      <c r="J373" s="69" t="s">
        <v>1402</v>
      </c>
    </row>
    <row r="374" spans="8:10" x14ac:dyDescent="0.25">
      <c r="H374" s="47" t="s">
        <v>2327</v>
      </c>
      <c r="J374" s="69" t="s">
        <v>1404</v>
      </c>
    </row>
    <row r="375" spans="8:10" x14ac:dyDescent="0.25">
      <c r="H375" s="47" t="s">
        <v>2329</v>
      </c>
      <c r="J375" s="69" t="s">
        <v>1410</v>
      </c>
    </row>
    <row r="376" spans="8:10" x14ac:dyDescent="0.25">
      <c r="H376" s="47" t="s">
        <v>2330</v>
      </c>
      <c r="J376" s="69" t="s">
        <v>1413</v>
      </c>
    </row>
    <row r="377" spans="8:10" x14ac:dyDescent="0.25">
      <c r="H377" s="47" t="s">
        <v>2332</v>
      </c>
      <c r="J377" s="69" t="s">
        <v>1420</v>
      </c>
    </row>
    <row r="378" spans="8:10" x14ac:dyDescent="0.25">
      <c r="H378" s="47" t="s">
        <v>2334</v>
      </c>
      <c r="J378" s="69" t="s">
        <v>1423</v>
      </c>
    </row>
    <row r="379" spans="8:10" x14ac:dyDescent="0.25">
      <c r="H379" s="47" t="s">
        <v>2336</v>
      </c>
      <c r="J379" s="69" t="s">
        <v>1425</v>
      </c>
    </row>
    <row r="380" spans="8:10" x14ac:dyDescent="0.25">
      <c r="H380" s="47" t="s">
        <v>2338</v>
      </c>
      <c r="J380" s="69" t="s">
        <v>1427</v>
      </c>
    </row>
    <row r="381" spans="8:10" x14ac:dyDescent="0.25">
      <c r="H381" s="47" t="s">
        <v>2340</v>
      </c>
      <c r="J381" s="69" t="s">
        <v>1429</v>
      </c>
    </row>
    <row r="382" spans="8:10" x14ac:dyDescent="0.25">
      <c r="H382" s="47" t="s">
        <v>2341</v>
      </c>
      <c r="J382" s="69" t="s">
        <v>1433</v>
      </c>
    </row>
    <row r="383" spans="8:10" x14ac:dyDescent="0.25">
      <c r="H383" s="47" t="s">
        <v>2342</v>
      </c>
      <c r="J383" s="69" t="s">
        <v>1436</v>
      </c>
    </row>
    <row r="384" spans="8:10" x14ac:dyDescent="0.25">
      <c r="H384" s="47" t="s">
        <v>2344</v>
      </c>
      <c r="J384" s="69" t="s">
        <v>1441</v>
      </c>
    </row>
    <row r="385" spans="8:10" x14ac:dyDescent="0.25">
      <c r="H385" s="47" t="s">
        <v>2346</v>
      </c>
      <c r="J385" s="69" t="s">
        <v>1444</v>
      </c>
    </row>
    <row r="386" spans="8:10" x14ac:dyDescent="0.25">
      <c r="H386" s="47" t="s">
        <v>2347</v>
      </c>
      <c r="J386" s="69" t="s">
        <v>1446</v>
      </c>
    </row>
    <row r="387" spans="8:10" x14ac:dyDescent="0.25">
      <c r="H387" s="47" t="s">
        <v>2349</v>
      </c>
      <c r="J387" s="69" t="s">
        <v>1450</v>
      </c>
    </row>
    <row r="388" spans="8:10" x14ac:dyDescent="0.25">
      <c r="H388" s="47" t="s">
        <v>2351</v>
      </c>
      <c r="J388" s="69" t="s">
        <v>1455</v>
      </c>
    </row>
    <row r="389" spans="8:10" x14ac:dyDescent="0.25">
      <c r="H389" s="47" t="s">
        <v>2353</v>
      </c>
      <c r="J389" s="69" t="s">
        <v>1457</v>
      </c>
    </row>
    <row r="390" spans="8:10" x14ac:dyDescent="0.25">
      <c r="H390" s="47" t="s">
        <v>2355</v>
      </c>
      <c r="J390" s="69" t="s">
        <v>1461</v>
      </c>
    </row>
    <row r="391" spans="8:10" x14ac:dyDescent="0.25">
      <c r="H391" s="47" t="s">
        <v>2357</v>
      </c>
      <c r="J391" s="69" t="s">
        <v>1468</v>
      </c>
    </row>
    <row r="392" spans="8:10" x14ac:dyDescent="0.25">
      <c r="H392" s="47" t="s">
        <v>2358</v>
      </c>
      <c r="J392" s="69" t="s">
        <v>1470</v>
      </c>
    </row>
    <row r="393" spans="8:10" x14ac:dyDescent="0.25">
      <c r="H393" s="47" t="s">
        <v>2359</v>
      </c>
      <c r="J393" s="69" t="s">
        <v>1474</v>
      </c>
    </row>
    <row r="394" spans="8:10" x14ac:dyDescent="0.25">
      <c r="H394" s="47" t="s">
        <v>2360</v>
      </c>
      <c r="J394" s="69" t="s">
        <v>1477</v>
      </c>
    </row>
    <row r="395" spans="8:10" x14ac:dyDescent="0.25">
      <c r="H395" s="47" t="s">
        <v>2361</v>
      </c>
      <c r="J395" s="69" t="s">
        <v>1479</v>
      </c>
    </row>
    <row r="396" spans="8:10" x14ac:dyDescent="0.25">
      <c r="H396" s="47" t="s">
        <v>2363</v>
      </c>
      <c r="J396" s="69" t="s">
        <v>1481</v>
      </c>
    </row>
    <row r="397" spans="8:10" x14ac:dyDescent="0.25">
      <c r="H397" s="47" t="s">
        <v>2364</v>
      </c>
      <c r="J397" s="69" t="s">
        <v>1485</v>
      </c>
    </row>
    <row r="398" spans="8:10" x14ac:dyDescent="0.25">
      <c r="H398" s="47" t="s">
        <v>2365</v>
      </c>
      <c r="J398" s="69" t="s">
        <v>1490</v>
      </c>
    </row>
    <row r="399" spans="8:10" x14ac:dyDescent="0.25">
      <c r="H399" s="47" t="s">
        <v>2367</v>
      </c>
      <c r="J399" s="69" t="s">
        <v>1492</v>
      </c>
    </row>
    <row r="400" spans="8:10" x14ac:dyDescent="0.25">
      <c r="H400" s="47" t="s">
        <v>2369</v>
      </c>
      <c r="J400" s="69" t="s">
        <v>1496</v>
      </c>
    </row>
    <row r="401" spans="8:10" x14ac:dyDescent="0.25">
      <c r="H401" s="47" t="s">
        <v>2370</v>
      </c>
      <c r="J401" s="69" t="s">
        <v>1503</v>
      </c>
    </row>
    <row r="402" spans="8:10" x14ac:dyDescent="0.25">
      <c r="H402" s="47" t="s">
        <v>2371</v>
      </c>
      <c r="J402" s="69" t="s">
        <v>1506</v>
      </c>
    </row>
    <row r="403" spans="8:10" x14ac:dyDescent="0.25">
      <c r="H403" s="47" t="s">
        <v>2372</v>
      </c>
      <c r="J403" s="69" t="s">
        <v>1508</v>
      </c>
    </row>
    <row r="404" spans="8:10" x14ac:dyDescent="0.25">
      <c r="H404" s="47" t="s">
        <v>2374</v>
      </c>
      <c r="J404" s="69" t="s">
        <v>1510</v>
      </c>
    </row>
    <row r="405" spans="8:10" x14ac:dyDescent="0.25">
      <c r="H405" s="47" t="s">
        <v>2376</v>
      </c>
      <c r="J405" s="69" t="s">
        <v>1512</v>
      </c>
    </row>
    <row r="406" spans="8:10" x14ac:dyDescent="0.25">
      <c r="H406" s="47" t="s">
        <v>2377</v>
      </c>
      <c r="J406" s="69" t="s">
        <v>1514</v>
      </c>
    </row>
    <row r="407" spans="8:10" x14ac:dyDescent="0.25">
      <c r="H407" s="47" t="s">
        <v>2379</v>
      </c>
      <c r="J407" s="69" t="s">
        <v>1518</v>
      </c>
    </row>
    <row r="408" spans="8:10" x14ac:dyDescent="0.25">
      <c r="H408" s="47" t="s">
        <v>2380</v>
      </c>
      <c r="J408" s="69" t="s">
        <v>1520</v>
      </c>
    </row>
    <row r="409" spans="8:10" x14ac:dyDescent="0.25">
      <c r="H409" s="47" t="s">
        <v>2381</v>
      </c>
      <c r="J409" s="69" t="s">
        <v>1524</v>
      </c>
    </row>
    <row r="410" spans="8:10" x14ac:dyDescent="0.25">
      <c r="H410" s="47" t="s">
        <v>2383</v>
      </c>
      <c r="J410" s="69" t="s">
        <v>1527</v>
      </c>
    </row>
    <row r="411" spans="8:10" x14ac:dyDescent="0.25">
      <c r="H411" s="47" t="s">
        <v>2385</v>
      </c>
      <c r="J411" s="69" t="s">
        <v>1530</v>
      </c>
    </row>
    <row r="412" spans="8:10" x14ac:dyDescent="0.25">
      <c r="H412" s="47" t="s">
        <v>2386</v>
      </c>
      <c r="J412" s="69" t="s">
        <v>1532</v>
      </c>
    </row>
    <row r="413" spans="8:10" x14ac:dyDescent="0.25">
      <c r="H413" s="47" t="s">
        <v>2387</v>
      </c>
      <c r="J413" s="69" t="s">
        <v>1536</v>
      </c>
    </row>
    <row r="414" spans="8:10" x14ac:dyDescent="0.25">
      <c r="H414" s="47" t="s">
        <v>2388</v>
      </c>
      <c r="J414" s="69" t="s">
        <v>1539</v>
      </c>
    </row>
    <row r="415" spans="8:10" x14ac:dyDescent="0.25">
      <c r="H415" s="47" t="s">
        <v>2389</v>
      </c>
      <c r="J415" s="69" t="s">
        <v>1541</v>
      </c>
    </row>
    <row r="416" spans="8:10" x14ac:dyDescent="0.25">
      <c r="H416" s="47" t="s">
        <v>2391</v>
      </c>
      <c r="J416" s="69" t="s">
        <v>1546</v>
      </c>
    </row>
    <row r="417" spans="8:10" x14ac:dyDescent="0.25">
      <c r="H417" s="47" t="s">
        <v>2393</v>
      </c>
      <c r="J417" s="69" t="s">
        <v>1553</v>
      </c>
    </row>
    <row r="418" spans="8:10" x14ac:dyDescent="0.25">
      <c r="H418" s="47" t="s">
        <v>2394</v>
      </c>
      <c r="J418" s="69" t="s">
        <v>1555</v>
      </c>
    </row>
    <row r="419" spans="8:10" x14ac:dyDescent="0.25">
      <c r="H419" s="47" t="s">
        <v>2396</v>
      </c>
      <c r="J419" s="69" t="s">
        <v>1559</v>
      </c>
    </row>
    <row r="420" spans="8:10" x14ac:dyDescent="0.25">
      <c r="H420" s="47" t="s">
        <v>2397</v>
      </c>
      <c r="J420" s="69" t="s">
        <v>1562</v>
      </c>
    </row>
    <row r="421" spans="8:10" x14ac:dyDescent="0.25">
      <c r="H421" s="47" t="s">
        <v>2399</v>
      </c>
      <c r="J421" s="69" t="s">
        <v>1564</v>
      </c>
    </row>
    <row r="422" spans="8:10" x14ac:dyDescent="0.25">
      <c r="H422" s="47" t="s">
        <v>2401</v>
      </c>
      <c r="J422" s="69" t="s">
        <v>1566</v>
      </c>
    </row>
    <row r="423" spans="8:10" x14ac:dyDescent="0.25">
      <c r="H423" s="47" t="s">
        <v>2403</v>
      </c>
      <c r="J423" s="69" t="s">
        <v>1568</v>
      </c>
    </row>
    <row r="424" spans="8:10" x14ac:dyDescent="0.25">
      <c r="H424" s="47" t="s">
        <v>2404</v>
      </c>
      <c r="J424" s="69" t="s">
        <v>1570</v>
      </c>
    </row>
    <row r="425" spans="8:10" x14ac:dyDescent="0.25">
      <c r="H425" s="47" t="s">
        <v>2406</v>
      </c>
      <c r="J425" s="69" t="s">
        <v>1576</v>
      </c>
    </row>
    <row r="426" spans="8:10" x14ac:dyDescent="0.25">
      <c r="H426" s="47" t="s">
        <v>2407</v>
      </c>
      <c r="J426" s="69" t="s">
        <v>1578</v>
      </c>
    </row>
    <row r="427" spans="8:10" x14ac:dyDescent="0.25">
      <c r="H427" s="47" t="s">
        <v>2408</v>
      </c>
      <c r="J427" s="69" t="s">
        <v>1580</v>
      </c>
    </row>
    <row r="428" spans="8:10" x14ac:dyDescent="0.25">
      <c r="H428" s="47" t="s">
        <v>2410</v>
      </c>
      <c r="J428" s="69" t="s">
        <v>1584</v>
      </c>
    </row>
    <row r="429" spans="8:10" x14ac:dyDescent="0.25">
      <c r="H429" s="47" t="s">
        <v>2412</v>
      </c>
      <c r="J429" s="69" t="s">
        <v>1591</v>
      </c>
    </row>
    <row r="430" spans="8:10" x14ac:dyDescent="0.25">
      <c r="H430" s="47" t="s">
        <v>2413</v>
      </c>
      <c r="J430" s="69" t="s">
        <v>1594</v>
      </c>
    </row>
    <row r="431" spans="8:10" x14ac:dyDescent="0.25">
      <c r="H431" s="47" t="s">
        <v>2414</v>
      </c>
      <c r="J431" s="69" t="s">
        <v>1597</v>
      </c>
    </row>
    <row r="432" spans="8:10" x14ac:dyDescent="0.25">
      <c r="H432" s="47" t="s">
        <v>2415</v>
      </c>
      <c r="J432" s="69" t="s">
        <v>1600</v>
      </c>
    </row>
    <row r="433" spans="8:10" x14ac:dyDescent="0.25">
      <c r="H433" s="47" t="s">
        <v>1553</v>
      </c>
      <c r="J433" s="69" t="s">
        <v>1603</v>
      </c>
    </row>
    <row r="434" spans="8:10" x14ac:dyDescent="0.25">
      <c r="H434" s="47" t="s">
        <v>1555</v>
      </c>
      <c r="J434" s="69" t="s">
        <v>1605</v>
      </c>
    </row>
    <row r="435" spans="8:10" x14ac:dyDescent="0.25">
      <c r="H435" s="47" t="s">
        <v>2417</v>
      </c>
      <c r="J435" s="69" t="s">
        <v>1610</v>
      </c>
    </row>
    <row r="436" spans="8:10" x14ac:dyDescent="0.25">
      <c r="H436" s="47" t="s">
        <v>2418</v>
      </c>
      <c r="J436" s="69" t="s">
        <v>1615</v>
      </c>
    </row>
    <row r="437" spans="8:10" x14ac:dyDescent="0.25">
      <c r="H437" s="47" t="s">
        <v>2419</v>
      </c>
      <c r="J437" s="69" t="s">
        <v>1617</v>
      </c>
    </row>
    <row r="438" spans="8:10" x14ac:dyDescent="0.25">
      <c r="H438" s="47" t="s">
        <v>2421</v>
      </c>
      <c r="J438" s="69" t="s">
        <v>1619</v>
      </c>
    </row>
    <row r="439" spans="8:10" x14ac:dyDescent="0.25">
      <c r="H439" s="47" t="s">
        <v>1576</v>
      </c>
      <c r="J439" s="69" t="s">
        <v>1621</v>
      </c>
    </row>
    <row r="440" spans="8:10" x14ac:dyDescent="0.25">
      <c r="H440" s="47" t="s">
        <v>1578</v>
      </c>
      <c r="J440" s="69" t="s">
        <v>1623</v>
      </c>
    </row>
    <row r="441" spans="8:10" x14ac:dyDescent="0.25">
      <c r="H441" s="47" t="s">
        <v>1580</v>
      </c>
      <c r="J441" s="69" t="s">
        <v>1627</v>
      </c>
    </row>
    <row r="442" spans="8:10" x14ac:dyDescent="0.25">
      <c r="H442" s="47" t="s">
        <v>2425</v>
      </c>
      <c r="J442" s="69" t="s">
        <v>1634</v>
      </c>
    </row>
    <row r="443" spans="8:10" x14ac:dyDescent="0.25">
      <c r="H443" s="47" t="s">
        <v>2426</v>
      </c>
      <c r="J443" s="69" t="s">
        <v>1637</v>
      </c>
    </row>
    <row r="444" spans="8:10" x14ac:dyDescent="0.25">
      <c r="H444" s="47" t="s">
        <v>2427</v>
      </c>
      <c r="J444" s="69" t="s">
        <v>1639</v>
      </c>
    </row>
    <row r="445" spans="8:10" x14ac:dyDescent="0.25">
      <c r="H445" s="47" t="s">
        <v>2428</v>
      </c>
      <c r="J445" s="69" t="s">
        <v>1641</v>
      </c>
    </row>
    <row r="446" spans="8:10" x14ac:dyDescent="0.25">
      <c r="H446" s="47" t="s">
        <v>2429</v>
      </c>
      <c r="J446" s="69" t="s">
        <v>1643</v>
      </c>
    </row>
    <row r="447" spans="8:10" x14ac:dyDescent="0.25">
      <c r="H447" s="47" t="s">
        <v>2430</v>
      </c>
      <c r="J447" s="69" t="s">
        <v>1648</v>
      </c>
    </row>
    <row r="448" spans="8:10" x14ac:dyDescent="0.25">
      <c r="H448" s="47" t="s">
        <v>2431</v>
      </c>
      <c r="J448" s="69" t="s">
        <v>1650</v>
      </c>
    </row>
    <row r="449" spans="8:10" x14ac:dyDescent="0.25">
      <c r="H449" s="47" t="s">
        <v>2432</v>
      </c>
      <c r="J449" s="69" t="s">
        <v>1655</v>
      </c>
    </row>
    <row r="450" spans="8:10" x14ac:dyDescent="0.25">
      <c r="H450" s="47" t="s">
        <v>2434</v>
      </c>
      <c r="J450" s="69" t="s">
        <v>1657</v>
      </c>
    </row>
    <row r="451" spans="8:10" x14ac:dyDescent="0.25">
      <c r="H451" s="47" t="s">
        <v>2436</v>
      </c>
      <c r="J451" s="69" t="s">
        <v>1659</v>
      </c>
    </row>
    <row r="452" spans="8:10" x14ac:dyDescent="0.25">
      <c r="H452" s="47" t="s">
        <v>2437</v>
      </c>
      <c r="J452" s="69" t="s">
        <v>1663</v>
      </c>
    </row>
    <row r="453" spans="8:10" x14ac:dyDescent="0.25">
      <c r="H453" s="47" t="s">
        <v>2438</v>
      </c>
      <c r="J453" s="69" t="s">
        <v>1669</v>
      </c>
    </row>
    <row r="454" spans="8:10" x14ac:dyDescent="0.25">
      <c r="H454" s="47" t="s">
        <v>2439</v>
      </c>
      <c r="J454" s="69" t="s">
        <v>1671</v>
      </c>
    </row>
    <row r="455" spans="8:10" x14ac:dyDescent="0.25">
      <c r="H455" s="47" t="s">
        <v>2440</v>
      </c>
      <c r="J455" s="69" t="s">
        <v>1677</v>
      </c>
    </row>
    <row r="456" spans="8:10" x14ac:dyDescent="0.25">
      <c r="H456" s="47" t="s">
        <v>2441</v>
      </c>
      <c r="J456" s="69" t="s">
        <v>1679</v>
      </c>
    </row>
    <row r="457" spans="8:10" x14ac:dyDescent="0.25">
      <c r="H457" s="47" t="s">
        <v>2442</v>
      </c>
      <c r="J457" s="69" t="s">
        <v>1683</v>
      </c>
    </row>
    <row r="458" spans="8:10" x14ac:dyDescent="0.25">
      <c r="H458" s="47" t="s">
        <v>2443</v>
      </c>
      <c r="J458" s="69" t="s">
        <v>1686</v>
      </c>
    </row>
    <row r="459" spans="8:10" x14ac:dyDescent="0.25">
      <c r="H459" s="47" t="s">
        <v>2445</v>
      </c>
      <c r="J459" s="69" t="s">
        <v>1688</v>
      </c>
    </row>
    <row r="460" spans="8:10" x14ac:dyDescent="0.25">
      <c r="H460" s="47" t="s">
        <v>1655</v>
      </c>
      <c r="J460" s="69" t="s">
        <v>1690</v>
      </c>
    </row>
    <row r="461" spans="8:10" x14ac:dyDescent="0.25">
      <c r="H461" s="47" t="s">
        <v>1657</v>
      </c>
      <c r="J461" s="69" t="s">
        <v>1692</v>
      </c>
    </row>
    <row r="462" spans="8:10" x14ac:dyDescent="0.25">
      <c r="H462" s="47" t="s">
        <v>2447</v>
      </c>
      <c r="J462" s="69" t="s">
        <v>1694</v>
      </c>
    </row>
    <row r="463" spans="8:10" x14ac:dyDescent="0.25">
      <c r="H463" s="47" t="s">
        <v>2448</v>
      </c>
      <c r="J463" s="69" t="s">
        <v>1698</v>
      </c>
    </row>
    <row r="464" spans="8:10" x14ac:dyDescent="0.25">
      <c r="H464" s="47" t="s">
        <v>2450</v>
      </c>
      <c r="J464" s="69" t="s">
        <v>1700</v>
      </c>
    </row>
    <row r="465" spans="8:10" x14ac:dyDescent="0.25">
      <c r="H465" s="47" t="s">
        <v>2452</v>
      </c>
      <c r="J465" s="69" t="s">
        <v>1705</v>
      </c>
    </row>
    <row r="466" spans="8:10" x14ac:dyDescent="0.25">
      <c r="H466" s="47" t="s">
        <v>2453</v>
      </c>
      <c r="J466" s="69" t="s">
        <v>1707</v>
      </c>
    </row>
    <row r="467" spans="8:10" x14ac:dyDescent="0.25">
      <c r="H467" s="47" t="s">
        <v>1659</v>
      </c>
      <c r="J467" s="69" t="s">
        <v>1713</v>
      </c>
    </row>
    <row r="468" spans="8:10" x14ac:dyDescent="0.25">
      <c r="H468" s="47" t="s">
        <v>2455</v>
      </c>
      <c r="J468" s="69" t="s">
        <v>1716</v>
      </c>
    </row>
    <row r="469" spans="8:10" x14ac:dyDescent="0.25">
      <c r="H469" s="47" t="s">
        <v>2456</v>
      </c>
      <c r="J469" s="69" t="s">
        <v>1723</v>
      </c>
    </row>
    <row r="470" spans="8:10" x14ac:dyDescent="0.25">
      <c r="H470" s="47" t="s">
        <v>2457</v>
      </c>
      <c r="J470" s="69" t="s">
        <v>1726</v>
      </c>
    </row>
    <row r="471" spans="8:10" x14ac:dyDescent="0.25">
      <c r="H471" s="47" t="s">
        <v>2459</v>
      </c>
      <c r="J471" s="69" t="s">
        <v>1728</v>
      </c>
    </row>
    <row r="472" spans="8:10" x14ac:dyDescent="0.25">
      <c r="H472" s="47" t="s">
        <v>2461</v>
      </c>
      <c r="J472" s="69" t="s">
        <v>1733</v>
      </c>
    </row>
    <row r="473" spans="8:10" x14ac:dyDescent="0.25">
      <c r="H473" s="47" t="s">
        <v>2463</v>
      </c>
      <c r="J473" s="69" t="s">
        <v>1735</v>
      </c>
    </row>
    <row r="474" spans="8:10" x14ac:dyDescent="0.25">
      <c r="H474" s="47" t="s">
        <v>2465</v>
      </c>
      <c r="J474" s="69" t="s">
        <v>1737</v>
      </c>
    </row>
    <row r="475" spans="8:10" x14ac:dyDescent="0.25">
      <c r="H475" s="47" t="s">
        <v>2466</v>
      </c>
      <c r="J475" s="69" t="s">
        <v>1743</v>
      </c>
    </row>
    <row r="476" spans="8:10" x14ac:dyDescent="0.25">
      <c r="H476" s="47" t="s">
        <v>2467</v>
      </c>
      <c r="J476" s="69" t="s">
        <v>1745</v>
      </c>
    </row>
    <row r="477" spans="8:10" x14ac:dyDescent="0.25">
      <c r="H477" s="47" t="s">
        <v>2468</v>
      </c>
      <c r="J477" s="69" t="s">
        <v>1747</v>
      </c>
    </row>
    <row r="478" spans="8:10" x14ac:dyDescent="0.25">
      <c r="H478" s="47" t="s">
        <v>2469</v>
      </c>
      <c r="J478" s="69" t="s">
        <v>1749</v>
      </c>
    </row>
    <row r="479" spans="8:10" x14ac:dyDescent="0.25">
      <c r="H479" s="47" t="s">
        <v>2471</v>
      </c>
      <c r="J479" s="69" t="s">
        <v>1753</v>
      </c>
    </row>
    <row r="480" spans="8:10" x14ac:dyDescent="0.25">
      <c r="H480" s="47" t="s">
        <v>2472</v>
      </c>
      <c r="J480" s="69" t="s">
        <v>1755</v>
      </c>
    </row>
    <row r="481" spans="8:10" x14ac:dyDescent="0.25">
      <c r="H481" s="47" t="s">
        <v>2474</v>
      </c>
      <c r="J481" s="69" t="s">
        <v>1759</v>
      </c>
    </row>
    <row r="482" spans="8:10" x14ac:dyDescent="0.25">
      <c r="H482" s="47" t="s">
        <v>2475</v>
      </c>
      <c r="J482" s="69" t="s">
        <v>1761</v>
      </c>
    </row>
    <row r="483" spans="8:10" x14ac:dyDescent="0.25">
      <c r="H483" s="47" t="s">
        <v>2477</v>
      </c>
      <c r="J483" s="69" t="s">
        <v>1766</v>
      </c>
    </row>
    <row r="484" spans="8:10" x14ac:dyDescent="0.25">
      <c r="H484" s="47" t="s">
        <v>2478</v>
      </c>
      <c r="J484" s="69" t="s">
        <v>1768</v>
      </c>
    </row>
    <row r="485" spans="8:10" x14ac:dyDescent="0.25">
      <c r="H485" s="47" t="s">
        <v>2479</v>
      </c>
      <c r="J485" s="69" t="s">
        <v>1770</v>
      </c>
    </row>
    <row r="486" spans="8:10" x14ac:dyDescent="0.25">
      <c r="H486" s="47" t="s">
        <v>2480</v>
      </c>
      <c r="J486" s="69" t="s">
        <v>1778</v>
      </c>
    </row>
    <row r="487" spans="8:10" x14ac:dyDescent="0.25">
      <c r="H487" s="47" t="s">
        <v>2482</v>
      </c>
      <c r="J487" s="69" t="s">
        <v>1780</v>
      </c>
    </row>
    <row r="488" spans="8:10" x14ac:dyDescent="0.25">
      <c r="H488" s="47" t="s">
        <v>2484</v>
      </c>
      <c r="J488" s="69" t="s">
        <v>1782</v>
      </c>
    </row>
    <row r="489" spans="8:10" x14ac:dyDescent="0.25">
      <c r="H489" s="47" t="s">
        <v>2485</v>
      </c>
      <c r="J489" s="69" t="s">
        <v>1786</v>
      </c>
    </row>
    <row r="490" spans="8:10" x14ac:dyDescent="0.25">
      <c r="H490" s="47" t="s">
        <v>2487</v>
      </c>
      <c r="J490" s="69" t="s">
        <v>1788</v>
      </c>
    </row>
    <row r="491" spans="8:10" x14ac:dyDescent="0.25">
      <c r="H491" s="47" t="s">
        <v>2489</v>
      </c>
      <c r="J491" s="69" t="s">
        <v>1790</v>
      </c>
    </row>
    <row r="492" spans="8:10" x14ac:dyDescent="0.25">
      <c r="H492" s="47" t="s">
        <v>2490</v>
      </c>
      <c r="J492" s="69" t="s">
        <v>1794</v>
      </c>
    </row>
    <row r="493" spans="8:10" x14ac:dyDescent="0.25">
      <c r="H493" s="47" t="s">
        <v>1677</v>
      </c>
      <c r="J493" s="69" t="s">
        <v>1796</v>
      </c>
    </row>
    <row r="494" spans="8:10" x14ac:dyDescent="0.25">
      <c r="H494" s="47" t="s">
        <v>1679</v>
      </c>
      <c r="J494" s="69" t="s">
        <v>1802</v>
      </c>
    </row>
    <row r="495" spans="8:10" x14ac:dyDescent="0.25">
      <c r="H495" s="47" t="s">
        <v>2491</v>
      </c>
      <c r="J495" s="69" t="s">
        <v>1804</v>
      </c>
    </row>
    <row r="496" spans="8:10" x14ac:dyDescent="0.25">
      <c r="H496" s="47" t="s">
        <v>2492</v>
      </c>
      <c r="J496" s="69" t="s">
        <v>1808</v>
      </c>
    </row>
    <row r="497" spans="8:10" x14ac:dyDescent="0.25">
      <c r="H497" s="47" t="s">
        <v>2493</v>
      </c>
      <c r="J497" s="69" t="s">
        <v>1811</v>
      </c>
    </row>
    <row r="498" spans="8:10" x14ac:dyDescent="0.25">
      <c r="H498" s="47" t="s">
        <v>2495</v>
      </c>
      <c r="J498" s="69" t="s">
        <v>1813</v>
      </c>
    </row>
    <row r="499" spans="8:10" x14ac:dyDescent="0.25">
      <c r="H499" s="47" t="s">
        <v>2497</v>
      </c>
      <c r="J499" s="69" t="s">
        <v>1815</v>
      </c>
    </row>
    <row r="500" spans="8:10" x14ac:dyDescent="0.25">
      <c r="H500" s="47" t="s">
        <v>2498</v>
      </c>
      <c r="J500" s="69" t="s">
        <v>1817</v>
      </c>
    </row>
    <row r="501" spans="8:10" x14ac:dyDescent="0.25">
      <c r="H501" s="47" t="s">
        <v>2499</v>
      </c>
      <c r="J501" s="69" t="s">
        <v>1819</v>
      </c>
    </row>
    <row r="502" spans="8:10" x14ac:dyDescent="0.25">
      <c r="H502" s="47" t="s">
        <v>2500</v>
      </c>
      <c r="J502" s="69" t="s">
        <v>1823</v>
      </c>
    </row>
    <row r="503" spans="8:10" x14ac:dyDescent="0.25">
      <c r="H503" s="47" t="s">
        <v>2502</v>
      </c>
      <c r="J503" s="69" t="s">
        <v>1826</v>
      </c>
    </row>
    <row r="504" spans="8:10" x14ac:dyDescent="0.25">
      <c r="H504" s="47" t="s">
        <v>2503</v>
      </c>
      <c r="J504" s="69" t="s">
        <v>1828</v>
      </c>
    </row>
    <row r="505" spans="8:10" x14ac:dyDescent="0.25">
      <c r="H505" s="47" t="s">
        <v>2505</v>
      </c>
      <c r="J505" s="69" t="s">
        <v>1830</v>
      </c>
    </row>
    <row r="506" spans="8:10" x14ac:dyDescent="0.25">
      <c r="H506" s="47" t="s">
        <v>2507</v>
      </c>
      <c r="J506" s="69" t="s">
        <v>1834</v>
      </c>
    </row>
    <row r="507" spans="8:10" x14ac:dyDescent="0.25">
      <c r="H507" s="47" t="s">
        <v>2509</v>
      </c>
      <c r="J507" s="69" t="s">
        <v>1836</v>
      </c>
    </row>
    <row r="508" spans="8:10" x14ac:dyDescent="0.25">
      <c r="H508" s="47" t="s">
        <v>2510</v>
      </c>
      <c r="J508" s="69">
        <v>9603</v>
      </c>
    </row>
    <row r="509" spans="8:10" ht="17.25" customHeight="1" x14ac:dyDescent="0.25">
      <c r="H509" s="48" t="s">
        <v>2515</v>
      </c>
      <c r="J509" s="2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8CB45F4C658440B2981129782D085C" ma:contentTypeVersion="10" ma:contentTypeDescription="Create a new document." ma:contentTypeScope="" ma:versionID="208dc98b9716c1904e51972c1f265d9a">
  <xsd:schema xmlns:xsd="http://www.w3.org/2001/XMLSchema" xmlns:xs="http://www.w3.org/2001/XMLSchema" xmlns:p="http://schemas.microsoft.com/office/2006/metadata/properties" xmlns:ns3="ffc23609-2894-4ab0-8a69-023ce7edc7a9" targetNamespace="http://schemas.microsoft.com/office/2006/metadata/properties" ma:root="true" ma:fieldsID="f083ec613d974aeae56b12ab47955fa0" ns3:_="">
    <xsd:import namespace="ffc23609-2894-4ab0-8a69-023ce7edc7a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c23609-2894-4ab0-8a69-023ce7edc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Q D A A B Q S w M E F A A C A A g A y G K D V i Q f b u 2 k A A A A 9 w A A A B I A H A B D b 2 5 m a W c v U G F j a 2 F n Z S 5 4 b W w g o h g A K K A U A A A A A A A A A A A A A A A A A A A A A A A A A A A A h Y 9 N C s I w G E S v U r J v / g S R 8 j V F 3 F o Q R H E b 0 t g G 2 1 S a 1 P R u L j y S V 7 C i V X c u 5 8 1 b z N y v N 8 i G p o 4 u u n O m t S l i m K J I W 9 U W x p Y p 6 v 0 x X q B M w E a q k y x 1 N M r W J Y M r U l R 5 f 0 4 I C S H g M M N t V x J O K S O H f L 1 V l W 4 k + s j m v x w b 6 7 y 0 S i M B + 9 c Y w T F j H H M 6 5 5 g C m S j k x n 4 N P g 5 + t j 8 Q V n 3 t + 0 4 L b e P l D s g U g b x P i A d Q S w M E F A A C A A g A y G K D 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h i g 1 Y o i k e 4 D g A A A B E A A A A T A B w A R m 9 y b X V s Y X M v U 2 V j d G l v b j E u b S C i G A A o o B Q A A A A A A A A A A A A A A A A A A A A A A A A A A A A r T k 0 u y c z P U w i G 0 I b W A F B L A Q I t A B Q A A g A I A M h i g 1 Y k H 2 7 t p A A A A P c A A A A S A A A A A A A A A A A A A A A A A A A A A A B D b 2 5 m a W c v U G F j a 2 F n Z S 5 4 b W x Q S w E C L Q A U A A I A C A D I Y o N W D 8 r p q 6 Q A A A D p A A A A E w A A A A A A A A A A A A A A A A D w A A A A W 0 N v b n R l b n R f V H l w Z X N d L n h t b F B L A Q I t A B Q A A g A I A M h i g 1 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h I 1 e d n w N a Q o l N Y l j w Z M E G A A A A A A I A A A A A A A N m A A D A A A A A E A A A A M x 1 o u T 3 n v Q B k E l D K 1 Q y L q A A A A A A B I A A A K A A A A A Q A A A A Y c S u U B B X H s 9 l D 7 u j C u y b H F A A A A B t a p r c r i v 4 Q x / F 1 + 6 m D j 9 8 C e T p I z g T P Y 3 j 2 8 E t Z K c F a M 0 d m G X e e a p E K o a e y v u 3 I o 9 O w 5 b P N A / y 3 C l t b R v f s F E + v H w k Y c v X 6 Y X o S j + 4 U g F 1 s h Q A A A A p O I C D p U c v L / L C l u V I Z w e Q 4 D s 4 I g = = < / D a t a M a s h u p > 
</file>

<file path=customXml/itemProps1.xml><?xml version="1.0" encoding="utf-8"?>
<ds:datastoreItem xmlns:ds="http://schemas.openxmlformats.org/officeDocument/2006/customXml" ds:itemID="{F4D96335-8AC6-491E-8183-C47273C9B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c23609-2894-4ab0-8a69-023ce7edc7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6E6F09-6645-4D20-8127-0DCD28ED98C4}">
  <ds:schemaRefs>
    <ds:schemaRef ds:uri="http://schemas.microsoft.com/sharepoint/v3/contenttype/forms"/>
  </ds:schemaRefs>
</ds:datastoreItem>
</file>

<file path=customXml/itemProps3.xml><?xml version="1.0" encoding="utf-8"?>
<ds:datastoreItem xmlns:ds="http://schemas.openxmlformats.org/officeDocument/2006/customXml" ds:itemID="{132ACC3A-C18A-471A-8928-1441681B66C5}">
  <ds:schemaRefs>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purl.org/dc/dcmitype/"/>
    <ds:schemaRef ds:uri="http://www.w3.org/XML/1998/namespace"/>
    <ds:schemaRef ds:uri="http://purl.org/dc/elements/1.1/"/>
    <ds:schemaRef ds:uri="ffc23609-2894-4ab0-8a69-023ce7edc7a9"/>
  </ds:schemaRefs>
</ds:datastoreItem>
</file>

<file path=customXml/itemProps4.xml><?xml version="1.0" encoding="utf-8"?>
<ds:datastoreItem xmlns:ds="http://schemas.openxmlformats.org/officeDocument/2006/customXml" ds:itemID="{FFEC7CCD-6CC6-42DA-B139-1F27F8D64B6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Explanation</vt:lpstr>
      <vt:lpstr>Upload</vt:lpstr>
      <vt:lpstr>1.ANZSCO</vt:lpstr>
      <vt:lpstr>2.ANZSIC</vt:lpstr>
      <vt:lpstr>CEO</vt:lpstr>
      <vt:lpstr>FTE</vt:lpstr>
      <vt:lpstr>Gender</vt:lpstr>
      <vt:lpstr>GraduateApprentice</vt:lpstr>
      <vt:lpstr>ManagerCategories</vt:lpstr>
      <vt:lpstr>Managercategory</vt:lpstr>
      <vt:lpstr>'load -hidden'!Print_Area</vt:lpstr>
      <vt:lpstr>Upload!Print_Area</vt:lpstr>
      <vt:lpstr>SnapshotDate</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OUANO,Edelyn</dc:creator>
  <cp:keywords/>
  <dc:description/>
  <cp:lastModifiedBy>TONKIN,Arthur</cp:lastModifiedBy>
  <cp:revision/>
  <dcterms:created xsi:type="dcterms:W3CDTF">2017-03-14T04:12:43Z</dcterms:created>
  <dcterms:modified xsi:type="dcterms:W3CDTF">2023-04-21T02:28:45Z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0x010100018CB45F4C658440B2981129782D085C</vt:lpwstr>
  </property>
  <property fmtid="{D5CDD505-2E9C-101B-9397-08002B2CF9AE}" pid="3" name="MSIP_Label_79d889eb-932f-4752-8739-64d25806ef64_Enabled">
    <vt:lpwstr>true</vt:lpwstr>
  </property>
  <property fmtid="{D5CDD505-2E9C-101B-9397-08002B2CF9AE}" pid="4" name="MSIP_Label_79d889eb-932f-4752-8739-64d25806ef64_SetDate">
    <vt:lpwstr>2023-02-01T04:27:14Z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e245db82-e0a3-4d49-954e-3ba4df4991e1</vt:lpwstr>
  </property>
  <property fmtid="{D5CDD505-2E9C-101B-9397-08002B2CF9AE}" pid="9" name="MSIP_Label_79d889eb-932f-4752-8739-64d25806ef64_ContentBits">
    <vt:lpwstr>0</vt:lpwstr>
  </property>
</Properties>
</file>